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hidden" name="DO NOT DELETE - AutoCrat Job Se" sheetId="2" r:id="rId5"/>
  </sheets>
  <definedNames/>
  <calcPr/>
</workbook>
</file>

<file path=xl/sharedStrings.xml><?xml version="1.0" encoding="utf-8"?>
<sst xmlns="http://schemas.openxmlformats.org/spreadsheetml/2006/main" count="2008" uniqueCount="1316">
  <si>
    <t>Timestamp</t>
  </si>
  <si>
    <t>Email Address</t>
  </si>
  <si>
    <t>Email</t>
  </si>
  <si>
    <t xml:space="preserve">Name ( as required in the certificate) </t>
  </si>
  <si>
    <t xml:space="preserve">Mobile Number </t>
  </si>
  <si>
    <t>Institution</t>
  </si>
  <si>
    <t>Country</t>
  </si>
  <si>
    <t>State</t>
  </si>
  <si>
    <t>How would you rate the overall webinar experience?</t>
  </si>
  <si>
    <t>How relevant and helpful do you think it was for you?</t>
  </si>
  <si>
    <t>How satisfied were you with the session content?</t>
  </si>
  <si>
    <t>Overall feedback for the event?</t>
  </si>
  <si>
    <t>Any other suggestions</t>
  </si>
  <si>
    <t>Merged Doc ID - Software Testing Webinar - Certificate</t>
  </si>
  <si>
    <t>Merged Doc URL - Software Testing Webinar - Certificate</t>
  </si>
  <si>
    <t>Link to merged Doc - Software Testing Webinar - Certificate</t>
  </si>
  <si>
    <t>Document Merge Status - Software Testing Webinar - Certificate</t>
  </si>
  <si>
    <t>mibinmuralip@gmail.com</t>
  </si>
  <si>
    <t>KERALA</t>
  </si>
  <si>
    <t>IRINJALAKUDA</t>
  </si>
  <si>
    <t>1vcExWwxGjj3pC8ypggGhGAKC0vn660TA</t>
  </si>
  <si>
    <t>https://drive.google.com/file/d/1vcExWwxGjj3pC8ypggGhGAKC0vn660TA/view?usp=drivesdk</t>
  </si>
  <si>
    <t>Document successfully created; Document successfully merged; PDF created; Emails Sent: [To: mibinmuralip@gmail.com]; Manually run by cssfdept@christcollegeijk.edu.in; Timestamp: May 31 2021 2:46 AM</t>
  </si>
  <si>
    <t>sowparnikamblal@gmail.com</t>
  </si>
  <si>
    <t>Sowparnika B Manakkattil</t>
  </si>
  <si>
    <t>Christ College (Autonomous), Irinjalakkuda</t>
  </si>
  <si>
    <t>India</t>
  </si>
  <si>
    <t>Kerala</t>
  </si>
  <si>
    <t>10rEfKQxMtjdQoEK01OMAy8FpqYLSnQo1</t>
  </si>
  <si>
    <t>https://drive.google.com/file/d/10rEfKQxMtjdQoEK01OMAy8FpqYLSnQo1/view?usp=drivesdk</t>
  </si>
  <si>
    <t>Document successfully created; Document successfully merged; PDF created; Emails Sent: [To: sowparnikamblal@gmail.com]; Manually run by cssfdept@christcollegeijk.edu.in; Timestamp: May 31 2021 2:46 AM</t>
  </si>
  <si>
    <t>edwinjoy27@gmail.com</t>
  </si>
  <si>
    <t>EDWIN KJ</t>
  </si>
  <si>
    <t>+919562410037</t>
  </si>
  <si>
    <t>Christ college Irinjalakuda</t>
  </si>
  <si>
    <t>1yAXA6EMkULdbZXPwMGF3s9_tKVBNsF1G</t>
  </si>
  <si>
    <t>https://drive.google.com/file/d/1yAXA6EMkULdbZXPwMGF3s9_tKVBNsF1G/view?usp=drivesdk</t>
  </si>
  <si>
    <t>Document successfully created; Document successfully merged; PDF created; Emails Sent: [To: edwinjoy27@gmail.com]; Manually run by cssfdept@christcollegeijk.edu.in; Timestamp: May 31 2021 2:46 AM</t>
  </si>
  <si>
    <t>silpaks1@gmail.com</t>
  </si>
  <si>
    <t>SILPA K S</t>
  </si>
  <si>
    <t>College of Applied Science Nattika</t>
  </si>
  <si>
    <t>1Oq-cmZYMbN5lwFbXtmJujygpW1zI9w_t</t>
  </si>
  <si>
    <t>https://drive.google.com/file/d/1Oq-cmZYMbN5lwFbXtmJujygpW1zI9w_t/view?usp=drivesdk</t>
  </si>
  <si>
    <t>Document successfully created; Document successfully merged; PDF created; Emails Sent: [To: silpaks1@gmail.com]; Manually run by cssfdept@christcollegeijk.edu.in; Timestamp: May 31 2021 2:46 AM</t>
  </si>
  <si>
    <t>anjanajose29@gmail.com</t>
  </si>
  <si>
    <t>Anjana Jose</t>
  </si>
  <si>
    <t xml:space="preserve">Sacred Heart College, Chalakudy </t>
  </si>
  <si>
    <t>14RvMCLDMoKufh3eGDBGRaWrr-E1rZ3P8</t>
  </si>
  <si>
    <t>https://drive.google.com/file/d/14RvMCLDMoKufh3eGDBGRaWrr-E1rZ3P8/view?usp=drivesdk</t>
  </si>
  <si>
    <t>Document successfully created; Document successfully merged; PDF created; Emails Sent: [To: anjanajose29@gmail.com]; Manually run by cssfdept@christcollegeijk.edu.in; Timestamp: May 31 2021 2:47 AM</t>
  </si>
  <si>
    <t>sushakb@gmail.com</t>
  </si>
  <si>
    <t xml:space="preserve">Sushakb@gmail.com </t>
  </si>
  <si>
    <t xml:space="preserve">Susha K B </t>
  </si>
  <si>
    <t xml:space="preserve">Elims college of arts and science </t>
  </si>
  <si>
    <t xml:space="preserve">India </t>
  </si>
  <si>
    <t xml:space="preserve">Kerala </t>
  </si>
  <si>
    <t xml:space="preserve">Nothing </t>
  </si>
  <si>
    <t>1ckXlv32K4OLdrYlDMQ2yvVo8mM9tlRj_</t>
  </si>
  <si>
    <t>https://drive.google.com/file/d/1ckXlv32K4OLdrYlDMQ2yvVo8mM9tlRj_/view?usp=drivesdk</t>
  </si>
  <si>
    <t>Document successfully created; Document successfully merged; PDF created; Emails Sent: [To: sushakb@gmail.com]; Manually run by cssfdept@christcollegeijk.edu.in; Timestamp: May 31 2021 2:47 AM</t>
  </si>
  <si>
    <t>alexantu200@gmail.com</t>
  </si>
  <si>
    <t>Alex Antu</t>
  </si>
  <si>
    <t>Christ Autonomous College Irinjalakuda</t>
  </si>
  <si>
    <t>Nothing</t>
  </si>
  <si>
    <t>1fUX_3qnEARgeviSGugf2k1qE873l_v8K</t>
  </si>
  <si>
    <t>https://drive.google.com/file/d/1fUX_3qnEARgeviSGugf2k1qE873l_v8K/view?usp=drivesdk</t>
  </si>
  <si>
    <t>Document successfully created; Document successfully merged; PDF created; Emails Sent: [To: alexantu200@gmail.com]; Manually run by cssfdept@christcollegeijk.edu.in; Timestamp: May 31 2021 2:47 AM</t>
  </si>
  <si>
    <t>josmiajose123@gmail.com</t>
  </si>
  <si>
    <t>Josmia Jose</t>
  </si>
  <si>
    <t>Christ (Autonomous)college, Irinjalakuda</t>
  </si>
  <si>
    <t>No</t>
  </si>
  <si>
    <t>1qIm7m124diCnCo5_MEvgdf5v2tfHNpbh</t>
  </si>
  <si>
    <t>https://drive.google.com/file/d/1qIm7m124diCnCo5_MEvgdf5v2tfHNpbh/view?usp=drivesdk</t>
  </si>
  <si>
    <t>Document successfully created; Document successfully merged; PDF created; Emails Sent: [To: josmiajose123@gmail.com]; Manually run by cssfdept@christcollegeijk.edu.in; Timestamp: May 31 2021 2:47 AM</t>
  </si>
  <si>
    <t>johnpanil1324@gmail.com</t>
  </si>
  <si>
    <t>John P Anil</t>
  </si>
  <si>
    <t>Christ College Irinjalakuda</t>
  </si>
  <si>
    <t>12Y1NpPthaZtsKxmfKUBdcXq0lY7KkVC7</t>
  </si>
  <si>
    <t>https://drive.google.com/file/d/12Y1NpPthaZtsKxmfKUBdcXq0lY7KkVC7/view?usp=drivesdk</t>
  </si>
  <si>
    <t>Document successfully created; Document successfully merged; PDF created; Emails Sent: [To: johnpanil1324@gmail.com]; Manually run by cssfdept@christcollegeijk.edu.in; Timestamp: May 31 2021 2:47 AM</t>
  </si>
  <si>
    <t>viswaniv9846@gmail.com</t>
  </si>
  <si>
    <t xml:space="preserve">Viswaniv9846@gmail.com </t>
  </si>
  <si>
    <t>Viswani v</t>
  </si>
  <si>
    <t xml:space="preserve">Cas chelakkara </t>
  </si>
  <si>
    <t>1HrwfvEEvnltXLjAEokk2pwSDmZhqZS72</t>
  </si>
  <si>
    <t>https://drive.google.com/file/d/1HrwfvEEvnltXLjAEokk2pwSDmZhqZS72/view?usp=drivesdk</t>
  </si>
  <si>
    <t>Document successfully created; Document successfully merged; PDF created; Emails Sent: [To: viswaniv9846@gmail.com]; Manually run by cssfdept@christcollegeijk.edu.in; Timestamp: May 31 2021 2:47 AM</t>
  </si>
  <si>
    <t>nsaghilesh36@gmail.com</t>
  </si>
  <si>
    <t>AGHILESH N S</t>
  </si>
  <si>
    <t>THARANANELLUR ARTS &amp; SCIENCE COLLEGE, IRINJALAKUDA</t>
  </si>
  <si>
    <t>INDIA</t>
  </si>
  <si>
    <t>1t5Bo8Dh_RXucLS0HN2vVcQSxm3pvaCSn</t>
  </si>
  <si>
    <t>https://drive.google.com/file/d/1t5Bo8Dh_RXucLS0HN2vVcQSxm3pvaCSn/view?usp=drivesdk</t>
  </si>
  <si>
    <t>Document successfully created; Document successfully merged; PDF created; Emails Sent: [To: nsaghilesh36@gmail.com]; Manually run by cssfdept@christcollegeijk.edu.in; Timestamp: May 31 2021 2:47 AM</t>
  </si>
  <si>
    <t>delnaantyes@gmail.com</t>
  </si>
  <si>
    <t>delnaantyes@gmail. com</t>
  </si>
  <si>
    <t>DELNA M A</t>
  </si>
  <si>
    <t xml:space="preserve">Little flower college guruvayoor </t>
  </si>
  <si>
    <t>1vdnpreQx2DXpfjgdlrVpZlQIe9k5EbCj</t>
  </si>
  <si>
    <t>https://drive.google.com/file/d/1vdnpreQx2DXpfjgdlrVpZlQIe9k5EbCj/view?usp=drivesdk</t>
  </si>
  <si>
    <t>Document successfully created; Document successfully merged; PDF created; Emails Sent: [To: delnaantyes@gmail.com]; Manually run by cssfdept@christcollegeijk.edu.in; Timestamp: May 31 2021 2:47 AM</t>
  </si>
  <si>
    <t>shintoroy922@gmail.com</t>
  </si>
  <si>
    <t>Shintoroy922@gmail.com</t>
  </si>
  <si>
    <t>SHINTO ROY</t>
  </si>
  <si>
    <t>ST. THOMAS COLLEGE AUTONOMOUS THRISSUR</t>
  </si>
  <si>
    <t>14eqRLtQZ8zYBQW1Ah_bzL8r_CjOgN9KM</t>
  </si>
  <si>
    <t>https://drive.google.com/file/d/14eqRLtQZ8zYBQW1Ah_bzL8r_CjOgN9KM/view?usp=drivesdk</t>
  </si>
  <si>
    <t>Document successfully created; Document successfully merged; PDF created; Emails Sent: [To: shintoroy922@gmail.com]; Manually run by cssfdept@christcollegeijk.edu.in; Timestamp: May 31 2021 2:47 AM</t>
  </si>
  <si>
    <t>abhishekkalarikkal666@gmail.com</t>
  </si>
  <si>
    <t>Abhishek.K.V</t>
  </si>
  <si>
    <t>1jFLPnziRtkkNxwNTnTz0hX7V_Z8UH7rC</t>
  </si>
  <si>
    <t>https://drive.google.com/file/d/1jFLPnziRtkkNxwNTnTz0hX7V_Z8UH7rC/view?usp=drivesdk</t>
  </si>
  <si>
    <t>Document successfully created; Document successfully merged; PDF created; Emails Sent: [To: abhishekkalarikkal666@gmail.com]; Manually run by cssfdept@christcollegeijk.edu.in; Timestamp: May 31 2021 2:48 AM</t>
  </si>
  <si>
    <t>marlen288j@gmail.com</t>
  </si>
  <si>
    <t>MARLEN JOY</t>
  </si>
  <si>
    <t>Christ College Autonomous Irinjalakuda</t>
  </si>
  <si>
    <t>1YZM221FyYC423BD6dDdZ-5aVmpw_l5xn</t>
  </si>
  <si>
    <t>https://drive.google.com/file/d/1YZM221FyYC423BD6dDdZ-5aVmpw_l5xn/view?usp=drivesdk</t>
  </si>
  <si>
    <t>Document successfully created; Document successfully merged; PDF created; Emails Sent: [To: marlen288j@gmail.com]; Manually run by cssfdept@christcollegeijk.edu.in; Timestamp: May 31 2021 2:48 AM</t>
  </si>
  <si>
    <t>vishnupriya.ponnath@gmail.com</t>
  </si>
  <si>
    <t>Vishnupriya P Ravindran</t>
  </si>
  <si>
    <t xml:space="preserve">Christ college(Autonomous ), irinjalakuda </t>
  </si>
  <si>
    <t xml:space="preserve">Everything was perfect </t>
  </si>
  <si>
    <t>186As3U1mSvwdl56ytWXOuZ_-jz8nzEC3</t>
  </si>
  <si>
    <t>https://drive.google.com/file/d/186As3U1mSvwdl56ytWXOuZ_-jz8nzEC3/view?usp=drivesdk</t>
  </si>
  <si>
    <t>Document successfully created; Document successfully merged; PDF created; Emails Sent: [To: vishnupriya.ponnath@gmail.com]; Manually run by cssfdept@christcollegeijk.edu.in; Timestamp: May 31 2021 2:48 AM</t>
  </si>
  <si>
    <t>sreehari.sreeharikb@gmail.com</t>
  </si>
  <si>
    <t>K B Sreehari</t>
  </si>
  <si>
    <t>Christ college irinjalakuda</t>
  </si>
  <si>
    <t>1OJYRUBYb0DH-jOu4K6e8Eg6ZUJ0iBgrm</t>
  </si>
  <si>
    <t>https://drive.google.com/file/d/1OJYRUBYb0DH-jOu4K6e8Eg6ZUJ0iBgrm/view?usp=drivesdk</t>
  </si>
  <si>
    <t>Document successfully created; Document successfully merged; PDF created; Emails Sent: [To: sreehari.sreeharikb@gmail.com]; Manually run by cssfdept@christcollegeijk.edu.in; Timestamp: May 31 2021 2:48 AM</t>
  </si>
  <si>
    <t>athirapeplm@gmail.com</t>
  </si>
  <si>
    <t>ATHIRA P</t>
  </si>
  <si>
    <t>LITTLE FLOWER COLLEGE GURUVAYOOR</t>
  </si>
  <si>
    <t>1ut1MKvvic32GGu_35nltEmi5jwughvpk</t>
  </si>
  <si>
    <t>https://drive.google.com/file/d/1ut1MKvvic32GGu_35nltEmi5jwughvpk/view?usp=drivesdk</t>
  </si>
  <si>
    <t>Document successfully created; Document successfully merged; PDF created; Emails Sent: [To: athirapeplm@gmail.com]; Manually run by cssfdept@christcollegeijk.edu.in; Timestamp: May 31 2021 2:48 AM</t>
  </si>
  <si>
    <t>anjanaanjusara@gmail.com</t>
  </si>
  <si>
    <t>Eldho Joseph</t>
  </si>
  <si>
    <t>o</t>
  </si>
  <si>
    <t>india</t>
  </si>
  <si>
    <t>kerala</t>
  </si>
  <si>
    <t xml:space="preserve">nothing
</t>
  </si>
  <si>
    <t>1wtJkhZVfweA-6lywgUR-arAM9Br34Z5c</t>
  </si>
  <si>
    <t>https://drive.google.com/file/d/1wtJkhZVfweA-6lywgUR-arAM9Br34Z5c/view?usp=drivesdk</t>
  </si>
  <si>
    <t>Document successfully created; Document successfully merged; PDF created; Emails Sent: [To: anjanaanjusara@gmail.com]; Manually run by cssfdept@christcollegeijk.edu.in; Timestamp: May 31 2021 2:48 AM</t>
  </si>
  <si>
    <t>manukrishnakm004@gmail.com</t>
  </si>
  <si>
    <t>Manukrishna km</t>
  </si>
  <si>
    <t>Christ college</t>
  </si>
  <si>
    <t>1ENOS8hUKEfSetlNnUEOG4EQZFXq2B_ve</t>
  </si>
  <si>
    <t>https://drive.google.com/file/d/1ENOS8hUKEfSetlNnUEOG4EQZFXq2B_ve/view?usp=drivesdk</t>
  </si>
  <si>
    <t>Document successfully created; Document successfully merged; PDF created; Emails Sent: [To: manukrishnakm004@gmail.com]; Manually run by cssfdept@christcollegeijk.edu.in; Timestamp: May 31 2021 2:48 AM</t>
  </si>
  <si>
    <t>akshayramesh382@gmail.com</t>
  </si>
  <si>
    <t xml:space="preserve">Akshay Ramesh </t>
  </si>
  <si>
    <t xml:space="preserve">Christ autonomous college irinjalakuda </t>
  </si>
  <si>
    <t>1y4eLEbgdjtNpoPdUAWLSr0slbu63XgTi</t>
  </si>
  <si>
    <t>https://drive.google.com/file/d/1y4eLEbgdjtNpoPdUAWLSr0slbu63XgTi/view?usp=drivesdk</t>
  </si>
  <si>
    <t>Document successfully created; Document successfully merged; PDF created; Emails Sent: [To: akshayramesh382@gmail.com]; Manually run by cssfdept@christcollegeijk.edu.in; Timestamp: May 31 2021 2:48 AM</t>
  </si>
  <si>
    <t>shruthibalu7@gmail.com</t>
  </si>
  <si>
    <t xml:space="preserve">shruthibalu7@gmail.com </t>
  </si>
  <si>
    <t>SHRUTHI. A</t>
  </si>
  <si>
    <t>LITTLE FLOWER COLLEGE</t>
  </si>
  <si>
    <t>19O33k1foAXtra3Y_E0QxULblCnwR9NTH</t>
  </si>
  <si>
    <t>https://drive.google.com/file/d/19O33k1foAXtra3Y_E0QxULblCnwR9NTH/view?usp=drivesdk</t>
  </si>
  <si>
    <t>Document successfully created; Document successfully merged; PDF created; Emails Sent: [To: shruthibalu7@gmail.com]; Manually run by cssfdept@christcollegeijk.edu.in; Timestamp: May 31 2021 2:48 AM</t>
  </si>
  <si>
    <t>joyaleena2002@gmail.com</t>
  </si>
  <si>
    <t>Aleena Joy</t>
  </si>
  <si>
    <t>Nop</t>
  </si>
  <si>
    <t>1hbnK0kSTWaLiu9Fd0OzdPt0K7Q8i_ZJu</t>
  </si>
  <si>
    <t>https://drive.google.com/file/d/1hbnK0kSTWaLiu9Fd0OzdPt0K7Q8i_ZJu/view?usp=drivesdk</t>
  </si>
  <si>
    <t>Document successfully created; Document successfully merged; PDF created; Emails Sent: [To: joyaleena2002@gmail.com]; Manually run by cssfdept@christcollegeijk.edu.in; Timestamp: May 31 2021 2:49 AM</t>
  </si>
  <si>
    <t>sarikapm55@gmail.com</t>
  </si>
  <si>
    <t>Sarika PM</t>
  </si>
  <si>
    <t>Little Flower College Guruvayoor</t>
  </si>
  <si>
    <t>NA</t>
  </si>
  <si>
    <t>15Oj7DAlubg-evvMwkeH1r_kWUUctVLpq</t>
  </si>
  <si>
    <t>https://drive.google.com/file/d/15Oj7DAlubg-evvMwkeH1r_kWUUctVLpq/view?usp=drivesdk</t>
  </si>
  <si>
    <t>Document successfully created; Document successfully merged; PDF created; Emails Sent: [To: sarikapm55@gmail.com]; Manually run by cssfdept@christcollegeijk.edu.in; Timestamp: May 31 2021 2:49 AM</t>
  </si>
  <si>
    <t>amal19062002@gmail.com</t>
  </si>
  <si>
    <t>Amal Thomas</t>
  </si>
  <si>
    <t>St Thomas College(autonomous) Thrissur</t>
  </si>
  <si>
    <t>Good and valuable class</t>
  </si>
  <si>
    <t>1LRnevxGj6lmmhKfhN695hEu_crkQj3Nx</t>
  </si>
  <si>
    <t>https://drive.google.com/file/d/1LRnevxGj6lmmhKfhN695hEu_crkQj3Nx/view?usp=drivesdk</t>
  </si>
  <si>
    <t>Document successfully created; Document successfully merged; PDF created; Emails Sent: [To: amal19062002@gmail.com]; Manually run by cssfdept@christcollegeijk.edu.in; Timestamp: May 31 2021 2:49 AM</t>
  </si>
  <si>
    <t>febymissacfebymissac@gmail.com</t>
  </si>
  <si>
    <t>febyissac96@gmail.com</t>
  </si>
  <si>
    <t>FEBY M ISSAC</t>
  </si>
  <si>
    <t>St thomas(Autonomous), thrissur</t>
  </si>
  <si>
    <t>Good</t>
  </si>
  <si>
    <t>1PhlSTRxzAChBSR5SFjUpCDGwPruPA0G4</t>
  </si>
  <si>
    <t>https://drive.google.com/file/d/1PhlSTRxzAChBSR5SFjUpCDGwPruPA0G4/view?usp=drivesdk</t>
  </si>
  <si>
    <t>Document successfully created; Document successfully merged; PDF created; Emails Sent: [To: febymissacfebymissac@gmail.com]; Manually run by cssfdept@christcollegeijk.edu.in; Timestamp: May 31 2021 2:49 AM</t>
  </si>
  <si>
    <t>snehasumesh26@gmail.com</t>
  </si>
  <si>
    <t>SNEHA K S</t>
  </si>
  <si>
    <t>CHRIST COLLEGE (AUTONOMOUS), IRINJALAKUDA</t>
  </si>
  <si>
    <t xml:space="preserve">The webinar was helpful to me . </t>
  </si>
  <si>
    <t>1B7h92y7HTBdH4_wFj2zGLbPKIykkUka4</t>
  </si>
  <si>
    <t>https://drive.google.com/file/d/1B7h92y7HTBdH4_wFj2zGLbPKIykkUka4/view?usp=drivesdk</t>
  </si>
  <si>
    <t>Document successfully created; Document successfully merged; PDF created; Emails Sent: [To: snehasumesh26@gmail.com]; Manually run by cssfdept@christcollegeijk.edu.in; Timestamp: May 31 2021 2:49 AM</t>
  </si>
  <si>
    <t>devureghunath@gmail.com</t>
  </si>
  <si>
    <t>Devu Reghunath</t>
  </si>
  <si>
    <t>1bz5LaVDGyRKdsgRwigWjwKD-7fQ-rFAn</t>
  </si>
  <si>
    <t>https://drive.google.com/file/d/1bz5LaVDGyRKdsgRwigWjwKD-7fQ-rFAn/view?usp=drivesdk</t>
  </si>
  <si>
    <t>Document successfully created; Document successfully merged; PDF created; Emails Sent: [To: devureghunath@gmail.com]; Manually run by cssfdept@christcollegeijk.edu.in; Timestamp: May 31 2021 2:49 AM</t>
  </si>
  <si>
    <t>joelchristyfrancis@gmail.com</t>
  </si>
  <si>
    <t>Joel Christy Francis</t>
  </si>
  <si>
    <t>St Thomas Autonomous College</t>
  </si>
  <si>
    <t>1LxgRLZ_A4VxZOZ5ZBPpRDN2cvuZSgJ0S</t>
  </si>
  <si>
    <t>https://drive.google.com/file/d/1LxgRLZ_A4VxZOZ5ZBPpRDN2cvuZSgJ0S/view?usp=drivesdk</t>
  </si>
  <si>
    <t>Document successfully created; Document successfully merged; PDF created; Emails Sent: [To: joelchristyfrancis@gmail.com]; Manually run by cssfdept@christcollegeijk.edu.in; Timestamp: May 31 2021 2:49 AM</t>
  </si>
  <si>
    <t>aswinwilsonc@gmail.com</t>
  </si>
  <si>
    <t>Aswin c Wilson</t>
  </si>
  <si>
    <t>+916282814782</t>
  </si>
  <si>
    <t>ST.Thomas College Thrissur</t>
  </si>
  <si>
    <t>10l2p31qGfGo8kMhLkM19hrYvc2CPH2QU</t>
  </si>
  <si>
    <t>https://drive.google.com/file/d/10l2p31qGfGo8kMhLkM19hrYvc2CPH2QU/view?usp=drivesdk</t>
  </si>
  <si>
    <t>Document successfully created; Document successfully merged; PDF created; Emails Sent: [To: aswinwilsonc@gmail.com]; Manually run by cssfdept@christcollegeijk.edu.in; Timestamp: May 31 2021 2:49 AM</t>
  </si>
  <si>
    <t>achuaswathy528@gmail.com</t>
  </si>
  <si>
    <t xml:space="preserve">achuaswathy528@gmail.com </t>
  </si>
  <si>
    <t>Aswathy ps</t>
  </si>
  <si>
    <t xml:space="preserve">College of applied science Chelakkara </t>
  </si>
  <si>
    <t>1hG3WUKd4GBSRknTbkNskJj0dUC_gyADp</t>
  </si>
  <si>
    <t>https://drive.google.com/file/d/1hG3WUKd4GBSRknTbkNskJj0dUC_gyADp/view?usp=drivesdk</t>
  </si>
  <si>
    <t>Document successfully created; Document successfully merged; PDF created; Emails Sent: [To: achuaswathy528@gmail.com]; Manually run by cssfdept@christcollegeijk.edu.in; Timestamp: May 31 2021 2:50 AM</t>
  </si>
  <si>
    <t>aloshiousantony101@gmail.com</t>
  </si>
  <si>
    <t>Aloshious Antony</t>
  </si>
  <si>
    <t>No other suggestions</t>
  </si>
  <si>
    <t>1yPOxqpHOb-lEX5Baz883sv9InDv5S9-k</t>
  </si>
  <si>
    <t>https://drive.google.com/file/d/1yPOxqpHOb-lEX5Baz883sv9InDv5S9-k/view?usp=drivesdk</t>
  </si>
  <si>
    <t>Document successfully created; Document successfully merged; PDF created; Emails Sent: [To: aloshiousantony101@gmail.com]; Manually run by cssfdept@christcollegeijk.edu.in; Timestamp: May 31 2021 2:50 AM</t>
  </si>
  <si>
    <t>aiswarya1482@gmail.com</t>
  </si>
  <si>
    <t>AISWARYA.K</t>
  </si>
  <si>
    <t>Little flower college Guruvayur</t>
  </si>
  <si>
    <t>No more suggestions</t>
  </si>
  <si>
    <t>1NEv2vMarP2a1NBSwuIk2m2SyzJflvqd-</t>
  </si>
  <si>
    <t>https://drive.google.com/file/d/1NEv2vMarP2a1NBSwuIk2m2SyzJflvqd-/view?usp=drivesdk</t>
  </si>
  <si>
    <t>Document successfully created; Document successfully merged; PDF created; Emails Sent: [To: aiswarya1482@gmail.com]; Manually run by cssfdept@christcollegeijk.edu.in; Timestamp: May 31 2021 2:50 AM</t>
  </si>
  <si>
    <t>amruthak752@gmail.com</t>
  </si>
  <si>
    <t>Amrutha.K</t>
  </si>
  <si>
    <t>Christ College, Irinjalakkuda</t>
  </si>
  <si>
    <t>It's very helpfull</t>
  </si>
  <si>
    <t>1QsEyy8lxI50eLEEisOFgz2XBIT4zn4Mp</t>
  </si>
  <si>
    <t>https://drive.google.com/file/d/1QsEyy8lxI50eLEEisOFgz2XBIT4zn4Mp/view?usp=drivesdk</t>
  </si>
  <si>
    <t>Document successfully created; Document successfully merged; PDF created; Emails Sent: [To: amruthak752@gmail.com]; Manually run by cssfdept@christcollegeijk.edu.in; Timestamp: May 31 2021 2:50 AM</t>
  </si>
  <si>
    <t>aiswaryasreenivas2022@gmail.com</t>
  </si>
  <si>
    <t>Aiswarya Sreenivas P</t>
  </si>
  <si>
    <t>Vimala College Thrissur</t>
  </si>
  <si>
    <t>1GBooR1O7B7mNGsYaQvwwUoVCP5eodSat</t>
  </si>
  <si>
    <t>https://drive.google.com/file/d/1GBooR1O7B7mNGsYaQvwwUoVCP5eodSat/view?usp=drivesdk</t>
  </si>
  <si>
    <t>Document successfully created; Document successfully merged; PDF created; Emails Sent: [To: aiswaryasreenivas2022@gmail.com]; Manually run by cssfdept@christcollegeijk.edu.in; Timestamp: May 31 2021 2:50 AM</t>
  </si>
  <si>
    <t>ajaytony916@gmail.com</t>
  </si>
  <si>
    <t xml:space="preserve">ajaytony916@gmail.com </t>
  </si>
  <si>
    <t xml:space="preserve">AJAY TONY </t>
  </si>
  <si>
    <t xml:space="preserve">Better to take a whole day class can't catch or grasp so quickly. </t>
  </si>
  <si>
    <t>1yIfqlC6ZU2cXUy06g_VAxbU9npsiFIh1</t>
  </si>
  <si>
    <t>https://drive.google.com/file/d/1yIfqlC6ZU2cXUy06g_VAxbU9npsiFIh1/view?usp=drivesdk</t>
  </si>
  <si>
    <t>Document successfully created; Document successfully merged; PDF created; Emails Sent: [To: ajaytony916@gmail.com]; Manually run by cssfdept@christcollegeijk.edu.in; Timestamp: May 31 2021 2:50 AM</t>
  </si>
  <si>
    <t>archanaraghu232@gmail.com</t>
  </si>
  <si>
    <t>Archanaraghu232@gmail.com</t>
  </si>
  <si>
    <t>Archana R Menon</t>
  </si>
  <si>
    <t xml:space="preserve">Christ College Irinjalakuda </t>
  </si>
  <si>
    <t>15mkOvqG2YZjiPDEb_2Xa0Ej5J3_9wfHd</t>
  </si>
  <si>
    <t>https://drive.google.com/file/d/15mkOvqG2YZjiPDEb_2Xa0Ej5J3_9wfHd/view?usp=drivesdk</t>
  </si>
  <si>
    <t>Document successfully created; Document successfully merged; PDF created; Emails Sent: [To: archanaraghu232@gmail.com]; Manually run by cssfdept@christcollegeijk.edu.in; Timestamp: May 31 2021 2:50 AM</t>
  </si>
  <si>
    <t>2001aswathyrb@gmail.com</t>
  </si>
  <si>
    <t>Aswathy R.B.</t>
  </si>
  <si>
    <t>Vimala College (Autonomous)</t>
  </si>
  <si>
    <t>1RhevSGKvztH_mSiMgNP2aNn_83yY2bCs</t>
  </si>
  <si>
    <t>https://drive.google.com/file/d/1RhevSGKvztH_mSiMgNP2aNn_83yY2bCs/view?usp=drivesdk</t>
  </si>
  <si>
    <t>Document successfully created; Document successfully merged; PDF created; Emails Sent: [To: 2001aswathyrb@gmail.com]; Manually run by cssfdept@christcollegeijk.edu.in; Timestamp: May 31 2021 2:50 AM</t>
  </si>
  <si>
    <t>kpaparna19@gmail.com</t>
  </si>
  <si>
    <t>Aparna kp</t>
  </si>
  <si>
    <t>St Mary's College Thrissur</t>
  </si>
  <si>
    <t>Good and help full the webnair</t>
  </si>
  <si>
    <t>1_olyH4ZTLVXJ2f350E4kHs2jXyRQvtYX</t>
  </si>
  <si>
    <t>https://drive.google.com/file/d/1_olyH4ZTLVXJ2f350E4kHs2jXyRQvtYX/view?usp=drivesdk</t>
  </si>
  <si>
    <t>Document successfully created; Document successfully merged; PDF created; Emails Sent: [To: kpaparna19@gmail.com]; Manually run by cssfdept@christcollegeijk.edu.in; Timestamp: May 31 2021 2:50 AM</t>
  </si>
  <si>
    <t>helvinjose2002@gmail.com</t>
  </si>
  <si>
    <t>Helvin Jose</t>
  </si>
  <si>
    <t>Christ college(Autonomous), Irinjalakuda</t>
  </si>
  <si>
    <t>1NFqWQvjfAaCjjfK0XSftiXryVTswTGAS</t>
  </si>
  <si>
    <t>https://drive.google.com/file/d/1NFqWQvjfAaCjjfK0XSftiXryVTswTGAS/view?usp=drivesdk</t>
  </si>
  <si>
    <t>Document successfully created; Document successfully merged; PDF created; Emails Sent: [To: helvinjose2002@gmail.com]; Manually run by cssfdept@christcollegeijk.edu.in; Timestamp: May 31 2021 2:51 AM</t>
  </si>
  <si>
    <t>anjalya2000@gmail.com</t>
  </si>
  <si>
    <t>ANJALY A.P.</t>
  </si>
  <si>
    <t>LITTLE  FLOWER COLLEGE GURUVAYOOR</t>
  </si>
  <si>
    <t>kERALA</t>
  </si>
  <si>
    <t>1UJuef5_A1GR1KGIgI9B16ou5qvvnfEnt</t>
  </si>
  <si>
    <t>https://drive.google.com/file/d/1UJuef5_A1GR1KGIgI9B16ou5qvvnfEnt/view?usp=drivesdk</t>
  </si>
  <si>
    <t>Document successfully created; Document successfully merged; PDF created; Emails Sent: [To: anjalya2000@gmail.com]; Manually run by cssfdept@christcollegeijk.edu.in; Timestamp: May 31 2021 2:51 AM</t>
  </si>
  <si>
    <t>meenums2002@gmail.com</t>
  </si>
  <si>
    <t>Meenu M.S</t>
  </si>
  <si>
    <t>11CIgz9fT6tT2sxklBvsv7TzCpxW8qfBW</t>
  </si>
  <si>
    <t>https://drive.google.com/file/d/11CIgz9fT6tT2sxklBvsv7TzCpxW8qfBW/view?usp=drivesdk</t>
  </si>
  <si>
    <t>Document successfully created; Document successfully merged; PDF created; Emails Sent: [To: meenums2002@gmail.com]; Manually run by cssfdept@christcollegeijk.edu.in; Timestamp: May 31 2021 2:51 AM</t>
  </si>
  <si>
    <t>shefinnazar2@gmail.com</t>
  </si>
  <si>
    <t xml:space="preserve">Shefinnazar2@gmail.com </t>
  </si>
  <si>
    <t>Shefin nazar</t>
  </si>
  <si>
    <t>Tharanallur college</t>
  </si>
  <si>
    <t>1ClmGkK82vF7UPTMpPtlQF0v8RhR8TI4d</t>
  </si>
  <si>
    <t>https://drive.google.com/file/d/1ClmGkK82vF7UPTMpPtlQF0v8RhR8TI4d/view?usp=drivesdk</t>
  </si>
  <si>
    <t>Document successfully created; Document successfully merged; PDF created; Emails Sent: [To: shefinnazar2@gmail.com]; Manually run by cssfdept@christcollegeijk.edu.in; Timestamp: May 31 2021 2:51 AM</t>
  </si>
  <si>
    <t>josechristy50@gmail.com</t>
  </si>
  <si>
    <t>Christy Jose</t>
  </si>
  <si>
    <t>Christ College</t>
  </si>
  <si>
    <t>1ibTS3mTeKIsyxP6oXTfvqV-B2hjEHlw1</t>
  </si>
  <si>
    <t>https://drive.google.com/file/d/1ibTS3mTeKIsyxP6oXTfvqV-B2hjEHlw1/view?usp=drivesdk</t>
  </si>
  <si>
    <t>Document successfully created; Document successfully merged; PDF created; Emails Sent: [To: josechristy50@gmail.com]; Manually run by cssfdept@christcollegeijk.edu.in; Timestamp: May 31 2021 2:51 AM</t>
  </si>
  <si>
    <t>nigilbaiju@gmail.com</t>
  </si>
  <si>
    <t xml:space="preserve">nigiljoseph2017@gmail.com </t>
  </si>
  <si>
    <t xml:space="preserve">NIGIL JOSEPH </t>
  </si>
  <si>
    <t xml:space="preserve">Nirmala College of Arts and Science, Meloor </t>
  </si>
  <si>
    <t xml:space="preserve">Thrissur </t>
  </si>
  <si>
    <t>1Im0nrnkMV52imf4Y1D3PfBt4RBuQpv3b</t>
  </si>
  <si>
    <t>https://drive.google.com/file/d/1Im0nrnkMV52imf4Y1D3PfBt4RBuQpv3b/view?usp=drivesdk</t>
  </si>
  <si>
    <t>Document successfully created; Document successfully merged; PDF created; Emails Sent: [To: nigilbaiju@gmail.com]; Manually run by cssfdept@christcollegeijk.edu.in; Timestamp: May 31 2021 2:51 AM</t>
  </si>
  <si>
    <t>annpg123@gmail.com</t>
  </si>
  <si>
    <t>Ann Mariya Paul</t>
  </si>
  <si>
    <t>Christ College (Autonomous) , IJK</t>
  </si>
  <si>
    <t>It was an informative session</t>
  </si>
  <si>
    <t>1hErOYKUXsUw2XovQycNDCi-vRwP9N9Ii</t>
  </si>
  <si>
    <t>https://drive.google.com/file/d/1hErOYKUXsUw2XovQycNDCi-vRwP9N9Ii/view?usp=drivesdk</t>
  </si>
  <si>
    <t>Document successfully created; Document successfully merged; PDF created; Emails Sent: [To: annpg123@gmail.com]; Manually run by cssfdept@christcollegeijk.edu.in; Timestamp: May 31 2021 2:51 AM</t>
  </si>
  <si>
    <t>snehaasathyan@gmail.com</t>
  </si>
  <si>
    <t>SNEHA SATHYAN</t>
  </si>
  <si>
    <t>Christ College (Autonomous) Irinjalakuda</t>
  </si>
  <si>
    <t>1kiiJJJTDNJQqMgndFGdsLFV587yahSZ7</t>
  </si>
  <si>
    <t>https://drive.google.com/file/d/1kiiJJJTDNJQqMgndFGdsLFV587yahSZ7/view?usp=drivesdk</t>
  </si>
  <si>
    <t>Document successfully created; Document successfully merged; PDF created; Emails Sent: [To: snehaasathyan@gmail.com]; Manually run by cssfdept@christcollegeijk.edu.in; Timestamp: May 31 2021 2:52 AM</t>
  </si>
  <si>
    <t>anjanarbbvocsd2020@smctsr.ac.in</t>
  </si>
  <si>
    <t>Anjana.R.B</t>
  </si>
  <si>
    <t>St Mary's colleage thrissur</t>
  </si>
  <si>
    <t>Inday</t>
  </si>
  <si>
    <t>Very nice clas &amp; help full</t>
  </si>
  <si>
    <t>1tPTT44A-NaKxv7yH06XxZCgfjzp2E2Fp</t>
  </si>
  <si>
    <t>https://drive.google.com/file/d/1tPTT44A-NaKxv7yH06XxZCgfjzp2E2Fp/view?usp=drivesdk</t>
  </si>
  <si>
    <t>Document successfully created; Document successfully merged; PDF created; Emails Sent: [To: anjanarbbvocsd2020@smctsr.ac.in]; Manually run by cssfdept@christcollegeijk.edu.in; Timestamp: May 31 2021 2:52 AM</t>
  </si>
  <si>
    <t>sreenathnr2019@gmil.com</t>
  </si>
  <si>
    <t>Sreenathnr2019@gmail.com</t>
  </si>
  <si>
    <t>SREENATH N.R</t>
  </si>
  <si>
    <t xml:space="preserve">Christ College Autonomous Irinjalakuda </t>
  </si>
  <si>
    <t xml:space="preserve">INDIA </t>
  </si>
  <si>
    <t xml:space="preserve">KERALA </t>
  </si>
  <si>
    <t>10oYwwdwkLa9y98UeAtbZpwr7-1k6xtCw</t>
  </si>
  <si>
    <t>https://drive.google.com/file/d/10oYwwdwkLa9y98UeAtbZpwr7-1k6xtCw/view?usp=drivesdk</t>
  </si>
  <si>
    <t>Document successfully created; Document successfully merged; PDF created; Emails Sent: [To: sreenathnr2019@gmil.com]; Manually run by cssfdept@christcollegeijk.edu.in; Timestamp: May 31 2021 2:52 AM</t>
  </si>
  <si>
    <t>jojustn.info@gmail.com</t>
  </si>
  <si>
    <t>JOJU SEBASTIAN</t>
  </si>
  <si>
    <t>1P4G-uupg8_5GnHn8XijjZFwPwISFHE0b</t>
  </si>
  <si>
    <t>https://drive.google.com/file/d/1P4G-uupg8_5GnHn8XijjZFwPwISFHE0b/view?usp=drivesdk</t>
  </si>
  <si>
    <t>Document successfully created; Document successfully merged; PDF created; Emails Sent: [To: jojustn.info@gmail.com]; Manually run by cssfdept@christcollegeijk.edu.in; Timestamp: May 31 2021 2:52 AM</t>
  </si>
  <si>
    <t>araiswarya2002@gmail.com</t>
  </si>
  <si>
    <t>Aiswarya A R</t>
  </si>
  <si>
    <t>1SL_D6J3ADOLgwrUdsRgM3YI4vVRjBCek</t>
  </si>
  <si>
    <t>https://drive.google.com/file/d/1SL_D6J3ADOLgwrUdsRgM3YI4vVRjBCek/view?usp=drivesdk</t>
  </si>
  <si>
    <t>Document successfully created; Document successfully merged; PDF created; Emails Sent: [To: araiswarya2002@gmail.com]; Manually run by cssfdept@christcollegeijk.edu.in; Timestamp: May 31 2021 2:52 AM</t>
  </si>
  <si>
    <t>vkv9072@gmail.com</t>
  </si>
  <si>
    <t>Vivek KV</t>
  </si>
  <si>
    <t>St Thomas College,Thrissur</t>
  </si>
  <si>
    <t>11V-Z-vCrJZcA_S8KJWf6IC-knTUzYZBY</t>
  </si>
  <si>
    <t>https://drive.google.com/file/d/11V-Z-vCrJZcA_S8KJWf6IC-knTUzYZBY/view?usp=drivesdk</t>
  </si>
  <si>
    <t>Document successfully created; Document successfully merged; PDF created; Emails Sent: [To: vkv9072@gmail.com]; Manually run by cssfdept@christcollegeijk.edu.in; Timestamp: May 31 2021 2:52 AM</t>
  </si>
  <si>
    <t>ranjishunninair@gmail.com</t>
  </si>
  <si>
    <t>Ranjish P U</t>
  </si>
  <si>
    <t>Christ College (Autonomous)</t>
  </si>
  <si>
    <t>1qIiEWe5gebOS0G3x-joDKkkLQVkFQxq0</t>
  </si>
  <si>
    <t>https://drive.google.com/file/d/1qIiEWe5gebOS0G3x-joDKkkLQVkFQxq0/view?usp=drivesdk</t>
  </si>
  <si>
    <t>Document successfully created; Document successfully merged; PDF created; Emails Sent: [To: ranjishunninair@gmail.com]; Manually run by cssfdept@christcollegeijk.edu.in; Timestamp: May 31 2021 2:52 AM</t>
  </si>
  <si>
    <t>shreyassekhar@gmail.com</t>
  </si>
  <si>
    <t>SHREYAS JNANA SEKHARAN</t>
  </si>
  <si>
    <t>CHRIST COLLEGE (AUTONOMOUS) IRINJALAKUDA</t>
  </si>
  <si>
    <t>Helpful. Thankyou!</t>
  </si>
  <si>
    <t>1EeivwxriskYsuUcrBQTzWyCqjXSYekXH</t>
  </si>
  <si>
    <t>https://drive.google.com/file/d/1EeivwxriskYsuUcrBQTzWyCqjXSYekXH/view?usp=drivesdk</t>
  </si>
  <si>
    <t>Document successfully created; Document successfully merged; PDF created; Emails Sent: [To: shreyassekhar@gmail.com]; Manually run by cssfdept@christcollegeijk.edu.in; Timestamp: May 31 2021 2:52 AM</t>
  </si>
  <si>
    <t>abhishekjohn702@gmail.com</t>
  </si>
  <si>
    <t xml:space="preserve">Abhishek John K S </t>
  </si>
  <si>
    <t>St Thomas college thrissur</t>
  </si>
  <si>
    <t xml:space="preserve">Good </t>
  </si>
  <si>
    <t>1s2-J80aYeIMbYOqwNjd_RK1wB-RFjLk8</t>
  </si>
  <si>
    <t>https://drive.google.com/file/d/1s2-J80aYeIMbYOqwNjd_RK1wB-RFjLk8/view?usp=drivesdk</t>
  </si>
  <si>
    <t>Document successfully created; Document successfully merged; PDF created; Emails Sent: [To: abhishekjohn702@gmail.com]; Manually run by cssfdept@christcollegeijk.edu.in; Timestamp: May 31 2021 2:53 AM</t>
  </si>
  <si>
    <t>jyothig9526@gmail.com</t>
  </si>
  <si>
    <t>JYOTHI G</t>
  </si>
  <si>
    <t xml:space="preserve">Little Flower College Guruvayoor </t>
  </si>
  <si>
    <t xml:space="preserve">Please switch the platform zoom to google meet. </t>
  </si>
  <si>
    <t>1OYh8aybHiO0kFLzZqIDhKkTgMmYGT-il</t>
  </si>
  <si>
    <t>https://drive.google.com/file/d/1OYh8aybHiO0kFLzZqIDhKkTgMmYGT-il/view?usp=drivesdk</t>
  </si>
  <si>
    <t>Document successfully created; Document successfully merged; PDF created; Emails Sent: [To: jyothig9526@gmail.com]; Manually run by cssfdept@christcollegeijk.edu.in; Timestamp: May 31 2021 2:53 AM</t>
  </si>
  <si>
    <t>antonybenny178@gmail.com</t>
  </si>
  <si>
    <t>antonybenny2415@gmail.com</t>
  </si>
  <si>
    <t>Antony Benny</t>
  </si>
  <si>
    <t>Don Bosco</t>
  </si>
  <si>
    <t>1FlVLCBD8RDLXd2IOZdoPhmufdU41YxgC</t>
  </si>
  <si>
    <t>https://drive.google.com/file/d/1FlVLCBD8RDLXd2IOZdoPhmufdU41YxgC/view?usp=drivesdk</t>
  </si>
  <si>
    <t>Document successfully created; Document successfully merged; PDF created; Emails Sent: [To: antonybenny178@gmail.com]; Manually run by cssfdept@christcollegeijk.edu.in; Timestamp: May 31 2021 2:53 AM</t>
  </si>
  <si>
    <t>manasyonlinecourse@gmail.com</t>
  </si>
  <si>
    <t xml:space="preserve">Mrs. MANASY JAYASURYA </t>
  </si>
  <si>
    <t>St.Mary's College, Thrissur -20</t>
  </si>
  <si>
    <t>1bgxYwskGrJ_ZRVJPS5nSR_uA7ccRnQ_S</t>
  </si>
  <si>
    <t>https://drive.google.com/file/d/1bgxYwskGrJ_ZRVJPS5nSR_uA7ccRnQ_S/view?usp=drivesdk</t>
  </si>
  <si>
    <t>Document successfully created; Document successfully merged; PDF created; Emails Sent: [To: manasyonlinecourse@gmail.com]; Manually run by cssfdept@christcollegeijk.edu.in; Timestamp: May 31 2021 2:53 AM</t>
  </si>
  <si>
    <t>varadhasuresh2002@gmail.com</t>
  </si>
  <si>
    <t>Varadha Suresh</t>
  </si>
  <si>
    <t>1JfIrYFDmNwA6ZMqfeYskYdtsekDll2X2</t>
  </si>
  <si>
    <t>https://drive.google.com/file/d/1JfIrYFDmNwA6ZMqfeYskYdtsekDll2X2/view?usp=drivesdk</t>
  </si>
  <si>
    <t>Document successfully created; Document successfully merged; PDF created; Emails Sent: [To: varadhasuresh2002@gmail.com]; Manually run by cssfdept@christcollegeijk.edu.in; Timestamp: May 31 2021 2:53 AM</t>
  </si>
  <si>
    <t>St Thomas college (autonomous) Thrissur</t>
  </si>
  <si>
    <t>Good and helpful</t>
  </si>
  <si>
    <t>15RIOH5KXY_mcPVUQUrLo75FxAYAViUT3</t>
  </si>
  <si>
    <t>https://drive.google.com/file/d/15RIOH5KXY_mcPVUQUrLo75FxAYAViUT3/view?usp=drivesdk</t>
  </si>
  <si>
    <t>Document successfully created; Document successfully merged; PDF created; Emails Sent: [To: amal19062002@gmail.com]; Manually run by cssfdept@christcollegeijk.edu.in; Timestamp: May 31 2021 2:53 AM</t>
  </si>
  <si>
    <t>abinandhac@gmail.com</t>
  </si>
  <si>
    <t>Abinandh A.C</t>
  </si>
  <si>
    <t>Christ college autonomous, Irinjalakuda</t>
  </si>
  <si>
    <t>1fuJl8drum_-yQ5_y0X9PgikNF8siU2OB</t>
  </si>
  <si>
    <t>https://drive.google.com/file/d/1fuJl8drum_-yQ5_y0X9PgikNF8siU2OB/view?usp=drivesdk</t>
  </si>
  <si>
    <t>Document successfully created; Document successfully merged; PDF created; Emails Sent: [To: abinandhac@gmail.com]; Manually run by cssfdept@christcollegeijk.edu.in; Timestamp: May 31 2021 2:53 AM</t>
  </si>
  <si>
    <t xml:space="preserve">anjanaanjusara@gmail.com </t>
  </si>
  <si>
    <t xml:space="preserve">ANJANA AJITH </t>
  </si>
  <si>
    <t>Sree NARAYANA training college okkal</t>
  </si>
  <si>
    <t>1HBQv7w2bKplyaZcNq85vQtLXuyIvloFd</t>
  </si>
  <si>
    <t>https://drive.google.com/file/d/1HBQv7w2bKplyaZcNq85vQtLXuyIvloFd/view?usp=drivesdk</t>
  </si>
  <si>
    <t>Document successfully created; Document successfully merged; PDF created; Emails Sent: [To: anjanaanjusara@gmail.com]; Manually run by cssfdept@christcollegeijk.edu.in; Timestamp: May 31 2021 2:53 AM</t>
  </si>
  <si>
    <t>aparnaammu028@gmail.com</t>
  </si>
  <si>
    <t>Aparna k</t>
  </si>
  <si>
    <t>IHRD , COLLEGE OF APPLIED SCIENCE CHELAKARA</t>
  </si>
  <si>
    <t>1nsXRklvVeSLPhvhCx9un5f6fzsmGNMon</t>
  </si>
  <si>
    <t>https://drive.google.com/file/d/1nsXRklvVeSLPhvhCx9un5f6fzsmGNMon/view?usp=drivesdk</t>
  </si>
  <si>
    <t>Document successfully created; Document successfully merged; PDF created; Emails Sent: [To: aparnaammu028@gmail.com]; Manually run by cssfdept@christcollegeijk.edu.in; Timestamp: May 31 2021 2:54 AM</t>
  </si>
  <si>
    <t>arjunvn10@gmail.com</t>
  </si>
  <si>
    <t>ARJUN V N</t>
  </si>
  <si>
    <t>Really useful</t>
  </si>
  <si>
    <t>1DGECOqV6cf66XEZcmeYi4lloesm7sk_-</t>
  </si>
  <si>
    <t>https://drive.google.com/file/d/1DGECOqV6cf66XEZcmeYi4lloesm7sk_-/view?usp=drivesdk</t>
  </si>
  <si>
    <t>Document successfully created; Document successfully merged; PDF created; Emails Sent: [To: arjunvn10@gmail.com]; Manually run by cssfdept@christcollegeijk.edu.in; Timestamp: May 31 2021 2:54 AM</t>
  </si>
  <si>
    <t>farsanaismail8@gmail.com</t>
  </si>
  <si>
    <t>Farsana M.I.</t>
  </si>
  <si>
    <t>Tharananellur Arts &amp; Science College,Thanissery,Irinjalakuda</t>
  </si>
  <si>
    <t>1fKVVEbpvNTXGh0J1F0Z_LXdm2h9Q2nkb</t>
  </si>
  <si>
    <t>https://drive.google.com/file/d/1fKVVEbpvNTXGh0J1F0Z_LXdm2h9Q2nkb/view?usp=drivesdk</t>
  </si>
  <si>
    <t>Document successfully created; Document successfully merged; PDF created; Emails Sent: [To: farsanaismail8@gmail.com]; Manually run by cssfdept@christcollegeijk.edu.in; Timestamp: May 31 2021 2:54 AM</t>
  </si>
  <si>
    <t>jeevavarghesevv89@gmail.com</t>
  </si>
  <si>
    <t>Jeeva Varghese</t>
  </si>
  <si>
    <t xml:space="preserve">Christ college </t>
  </si>
  <si>
    <t>1ngUFInuY8UiBMO-DsX2RvA3X9LAbXOJR</t>
  </si>
  <si>
    <t>https://drive.google.com/file/d/1ngUFInuY8UiBMO-DsX2RvA3X9LAbXOJR/view?usp=drivesdk</t>
  </si>
  <si>
    <t>Document successfully created; Document successfully merged; PDF created; Emails Sent: [To: jeevavarghesevv89@gmail.com]; Manually run by cssfdept@christcollegeijk.edu.in; Timestamp: May 31 2021 2:54 AM</t>
  </si>
  <si>
    <t>navaneethvokz@gmail.com</t>
  </si>
  <si>
    <t>Navaneeth p.u</t>
  </si>
  <si>
    <t>Christ college ijk</t>
  </si>
  <si>
    <t>1NekwgtlZze2_iekDCzlyuqi1c-7rof5I</t>
  </si>
  <si>
    <t>https://drive.google.com/file/d/1NekwgtlZze2_iekDCzlyuqi1c-7rof5I/view?usp=drivesdk</t>
  </si>
  <si>
    <t>Document successfully created; Document successfully merged; PDF created; Emails Sent: [To: navaneethvokz@gmail.com]; Manually run by cssfdept@christcollegeijk.edu.in; Timestamp: May 31 2021 2:54 AM</t>
  </si>
  <si>
    <t>neenuttyhaneena@gmail.com</t>
  </si>
  <si>
    <t>HANEENA PUNNILATH SHARAFUDEEN</t>
  </si>
  <si>
    <t>CHRIST COLLEGE IRINJALAKUDA (AUTONOMOUS)</t>
  </si>
  <si>
    <t>16DTMxWa4ZhES-SPaV1dAr3AT3EVWVv6r</t>
  </si>
  <si>
    <t>https://drive.google.com/file/d/16DTMxWa4ZhES-SPaV1dAr3AT3EVWVv6r/view?usp=drivesdk</t>
  </si>
  <si>
    <t>Document successfully created; Document successfully merged; PDF created; Emails Sent: [To: neenuttyhaneena@gmail.com]; Manually run by cssfdept@christcollegeijk.edu.in; Timestamp: May 31 2021 2:54 AM</t>
  </si>
  <si>
    <t>snehamohanlal10@hgmail.com</t>
  </si>
  <si>
    <t>snehamohanlal10@gmail.com</t>
  </si>
  <si>
    <t>Sneha.v.m</t>
  </si>
  <si>
    <t>Tharananellur Arts &amp; Science College</t>
  </si>
  <si>
    <t>1JINPGDMCDRSSt41kAsm074w8RiXXXQ16</t>
  </si>
  <si>
    <t>https://drive.google.com/file/d/1JINPGDMCDRSSt41kAsm074w8RiXXXQ16/view?usp=drivesdk</t>
  </si>
  <si>
    <t>Document successfully created; Document successfully merged; PDF created; Emails Sent: [To: snehamohanlal10@hgmail.com]; Manually run by cssfdept@christcollegeijk.edu.in; Timestamp: May 31 2021 2:54 AM</t>
  </si>
  <si>
    <t>georgeagneljohn@gmail.com</t>
  </si>
  <si>
    <t>George Agnel John</t>
  </si>
  <si>
    <t>Christ College (Autonomous), Irinjalakuda</t>
  </si>
  <si>
    <t>1NlmkeK8kqrhVnGqZrmwL0pMPs5_pvPkJ</t>
  </si>
  <si>
    <t>https://drive.google.com/file/d/1NlmkeK8kqrhVnGqZrmwL0pMPs5_pvPkJ/view?usp=drivesdk</t>
  </si>
  <si>
    <t>Document successfully created; Document successfully merged; PDF created; Emails Sent: [To: georgeagneljohn@gmail.com]; Manually run by cssfdept@christcollegeijk.edu.in; Timestamp: May 31 2021 2:55 AM</t>
  </si>
  <si>
    <t>desmadavisc@gmail.com</t>
  </si>
  <si>
    <t>Desma Davis.C</t>
  </si>
  <si>
    <t>Little Flower College, Guruvayoor</t>
  </si>
  <si>
    <t>1d3BjYahgocQegHI-sMxKxNs8VHW2gvLm</t>
  </si>
  <si>
    <t>https://drive.google.com/file/d/1d3BjYahgocQegHI-sMxKxNs8VHW2gvLm/view?usp=drivesdk</t>
  </si>
  <si>
    <t>Document successfully created; Document successfully merged; PDF created; Emails Sent: [To: desmadavisc@gmail.com]; Manually run by cssfdept@christcollegeijk.edu.in; Timestamp: May 31 2021 2:55 AM</t>
  </si>
  <si>
    <t>roshan09ka@gmail.com</t>
  </si>
  <si>
    <t>Mohamed Roshan</t>
  </si>
  <si>
    <t>- - -</t>
  </si>
  <si>
    <t>1t9Hrpfar0ye_1Xhiz2Q8A5CuugQxhVRx</t>
  </si>
  <si>
    <t>https://drive.google.com/file/d/1t9Hrpfar0ye_1Xhiz2Q8A5CuugQxhVRx/view?usp=drivesdk</t>
  </si>
  <si>
    <t>Document successfully created; Document successfully merged; PDF created; Emails Sent: [To: roshan09ka@gmail.com]; Manually run by cssfdept@christcollegeijk.edu.in; Timestamp: May 31 2021 2:55 AM</t>
  </si>
  <si>
    <t>sanaklatheef12901@gmail.com</t>
  </si>
  <si>
    <t>Sana K Latheef</t>
  </si>
  <si>
    <t>1B3xQXAuFp4zh05kgObnTOcLEnBu4SAgr</t>
  </si>
  <si>
    <t>https://drive.google.com/file/d/1B3xQXAuFp4zh05kgObnTOcLEnBu4SAgr/view?usp=drivesdk</t>
  </si>
  <si>
    <t>Document successfully created; Document successfully merged; PDF created; Emails Sent: [To: sanaklatheef12901@gmail.com]; Manually run by cssfdept@christcollegeijk.edu.in; Timestamp: May 31 2021 2:55 AM</t>
  </si>
  <si>
    <t>Kbgopika312@gmail.com</t>
  </si>
  <si>
    <t>Gopika KB</t>
  </si>
  <si>
    <t>It was really useful for the career.expect more</t>
  </si>
  <si>
    <t>1XjjKciV7azms4OjVSIFdPSUHYFzkt4go</t>
  </si>
  <si>
    <t>https://drive.google.com/file/d/1XjjKciV7azms4OjVSIFdPSUHYFzkt4go/view?usp=drivesdk</t>
  </si>
  <si>
    <t>Document successfully created; Document successfully merged; PDF created; Emails Sent: [To: Kbgopika312@gmail.com]; Manually run by cssfdept@christcollegeijk.edu.in; Timestamp: May 31 2021 2:55 AM</t>
  </si>
  <si>
    <t>rosnajose350@gmail.com</t>
  </si>
  <si>
    <t xml:space="preserve">Rosnajose350@gmail </t>
  </si>
  <si>
    <t>Rosna Jose</t>
  </si>
  <si>
    <t>Christ college Irinjalakufa</t>
  </si>
  <si>
    <t>1DWbcVkH8b5fAqOLfT3tGZfvOredZ6wxj</t>
  </si>
  <si>
    <t>https://drive.google.com/file/d/1DWbcVkH8b5fAqOLfT3tGZfvOredZ6wxj/view?usp=drivesdk</t>
  </si>
  <si>
    <t>Document successfully created; Document successfully merged; PDF created; Emails Sent: [To: rosnajose350@gmail.com]; Manually run by cssfdept@christcollegeijk.edu.in; Timestamp: May 31 2021 2:55 AM</t>
  </si>
  <si>
    <t>neethukspzr@gmail.com</t>
  </si>
  <si>
    <t>Neethu ks</t>
  </si>
  <si>
    <t>Cas ihrd chelakkara</t>
  </si>
  <si>
    <t xml:space="preserve">It was good session. It is very informative. And i get more knowledge about software testing... thank you... </t>
  </si>
  <si>
    <t>1gA0zLiK_pVAZzkyuxP_gCO-n5lutPiwA</t>
  </si>
  <si>
    <t>https://drive.google.com/file/d/1gA0zLiK_pVAZzkyuxP_gCO-n5lutPiwA/view?usp=drivesdk</t>
  </si>
  <si>
    <t>Document successfully created; Document successfully merged; PDF created; Emails Sent: [To: neethukspzr@gmail.com]; Manually run by cssfdept@christcollegeijk.edu.in; Timestamp: May 31 2021 2:55 AM</t>
  </si>
  <si>
    <t>jesnakanoj@gmail.com</t>
  </si>
  <si>
    <t>Jesna K Anoj</t>
  </si>
  <si>
    <t>Christ College ijk</t>
  </si>
  <si>
    <t>146Wj-h258a3WPmcEZG838kZ0bHTwd81d</t>
  </si>
  <si>
    <t>https://drive.google.com/file/d/146Wj-h258a3WPmcEZG838kZ0bHTwd81d/view?usp=drivesdk</t>
  </si>
  <si>
    <t>Document successfully created; Document successfully merged; PDF created; Emails Sent: [To: jesnakanoj@gmail.com]; Manually run by cssfdept@christcollegeijk.edu.in; Timestamp: May 31 2021 2:55 AM</t>
  </si>
  <si>
    <t>mariyapaul1930@gmail.com</t>
  </si>
  <si>
    <t>Mariya Paul</t>
  </si>
  <si>
    <t>+919207980319</t>
  </si>
  <si>
    <t>1cZwzQpdQ2JkvcKvMuAGLk7cr8zZclXph</t>
  </si>
  <si>
    <t>https://drive.google.com/file/d/1cZwzQpdQ2JkvcKvMuAGLk7cr8zZclXph/view?usp=drivesdk</t>
  </si>
  <si>
    <t>Document successfully created; Document successfully merged; PDF created; Emails Sent: [To: mariyapaul1930@gmail.com]; Manually run by cssfdept@christcollegeijk.edu.in; Timestamp: May 31 2021 2:56 AM</t>
  </si>
  <si>
    <t>sameenakn64@gmail.com</t>
  </si>
  <si>
    <t>Sameena K N</t>
  </si>
  <si>
    <t>It was good</t>
  </si>
  <si>
    <t>1uPv6XVT7j60cbtsIDu8T9YJ3vLG8Nctc</t>
  </si>
  <si>
    <t>https://drive.google.com/file/d/1uPv6XVT7j60cbtsIDu8T9YJ3vLG8Nctc/view?usp=drivesdk</t>
  </si>
  <si>
    <t>Document successfully created; Document successfully merged; PDF created; Emails Sent: [To: sameenakn64@gmail.com]; Manually run by cssfdept@christcollegeijk.edu.in; Timestamp: May 31 2021 2:56 AM</t>
  </si>
  <si>
    <t>sreemol2161@gmail.com</t>
  </si>
  <si>
    <t>SREEMOL M M</t>
  </si>
  <si>
    <t>CHRIST COLLEGE AUTONOMOUS IRINJALAKUDA</t>
  </si>
  <si>
    <t>Nope</t>
  </si>
  <si>
    <t>1up4FIyNoGhU6XHSHdXcMNLF0FerQQKyb</t>
  </si>
  <si>
    <t>https://drive.google.com/file/d/1up4FIyNoGhU6XHSHdXcMNLF0FerQQKyb/view?usp=drivesdk</t>
  </si>
  <si>
    <t>Document successfully created; Document successfully merged; PDF created; Emails Sent: [To: sreemol2161@gmail.com]; Manually run by cssfdept@christcollegeijk.edu.in; Timestamp: May 31 2021 2:56 AM</t>
  </si>
  <si>
    <t>athul2003d@gmail.com</t>
  </si>
  <si>
    <t>M Athul Krishna</t>
  </si>
  <si>
    <t>1SRpjBrhioZHRR5tqjaV2Z8qX4JuYaEmM</t>
  </si>
  <si>
    <t>https://drive.google.com/file/d/1SRpjBrhioZHRR5tqjaV2Z8qX4JuYaEmM/view?usp=drivesdk</t>
  </si>
  <si>
    <t>Document successfully created; Document successfully merged; PDF created; Emails Sent: [To: athul2003d@gmail.com]; Manually run by cssfdept@christcollegeijk.edu.in; Timestamp: May 31 2021 2:56 AM</t>
  </si>
  <si>
    <t>kanjanakutty999@gmail.com</t>
  </si>
  <si>
    <t>K Anjana</t>
  </si>
  <si>
    <t>Little Flower  College</t>
  </si>
  <si>
    <t>1JbBPx36VV5vT0RNUjsPuUV473BiH8N09</t>
  </si>
  <si>
    <t>https://drive.google.com/file/d/1JbBPx36VV5vT0RNUjsPuUV473BiH8N09/view?usp=drivesdk</t>
  </si>
  <si>
    <t>Document successfully created; Document successfully merged; PDF created; Emails Sent: [To: kanjanakutty999@gmail.com]; Manually run by cssfdept@christcollegeijk.edu.in; Timestamp: May 31 2021 2:56 AM</t>
  </si>
  <si>
    <t>alanjacob433@gmail.com</t>
  </si>
  <si>
    <t>Alan Jacob</t>
  </si>
  <si>
    <t>1TLVQCJJxfpEsYEz15v8NL6rCi3IFU5_x</t>
  </si>
  <si>
    <t>https://drive.google.com/file/d/1TLVQCJJxfpEsYEz15v8NL6rCi3IFU5_x/view?usp=drivesdk</t>
  </si>
  <si>
    <t>Document successfully created; Document successfully merged; PDF created; Emails Sent: [To: alanjacob433@gmail.com]; Manually run by cssfdept@christcollegeijk.edu.in; Timestamp: May 31 2021 2:56 AM</t>
  </si>
  <si>
    <t>nandananandakumar020702@gmail.com</t>
  </si>
  <si>
    <t>Nandana Nandakumar</t>
  </si>
  <si>
    <t>16vTlXcBGylXSc6B3_ICxrpugtwArTqOg</t>
  </si>
  <si>
    <t>https://drive.google.com/file/d/16vTlXcBGylXSc6B3_ICxrpugtwArTqOg/view?usp=drivesdk</t>
  </si>
  <si>
    <t>Document successfully created; Document successfully merged; PDF created; Emails Sent: [To: nandananandakumar020702@gmail.com]; Manually run by cssfdept@christcollegeijk.edu.in; Timestamp: May 31 2021 2:56 AM</t>
  </si>
  <si>
    <t>jabiriyas@gmail.com</t>
  </si>
  <si>
    <t>Jabin T H</t>
  </si>
  <si>
    <t xml:space="preserve"> MES Asmabi College, P Vemballur, Kodungallur</t>
  </si>
  <si>
    <t>1rX6TWsfstuFtiP6eEqxXmS8gjkZONP_1</t>
  </si>
  <si>
    <t>https://drive.google.com/file/d/1rX6TWsfstuFtiP6eEqxXmS8gjkZONP_1/view?usp=drivesdk</t>
  </si>
  <si>
    <t>Document successfully created; Document successfully merged; PDF created; Emails Sent: [To: jabiriyas@gmail.com]; Manually run by cssfdept@christcollegeijk.edu.in; Timestamp: May 31 2021 2:57 AM</t>
  </si>
  <si>
    <t>hridhyaka2002@gmail.com</t>
  </si>
  <si>
    <t>Hridhya Ashokan</t>
  </si>
  <si>
    <t>Thrissur</t>
  </si>
  <si>
    <t>19QQbh0XIfXJcMsIQjo8GydDB7N0EJGiV</t>
  </si>
  <si>
    <t>https://drive.google.com/file/d/19QQbh0XIfXJcMsIQjo8GydDB7N0EJGiV/view?usp=drivesdk</t>
  </si>
  <si>
    <t>Document successfully created; Document successfully merged; PDF created; Emails Sent: [To: hridhyaka2002@gmail.com]; Manually run by cssfdept@christcollegeijk.edu.in; Timestamp: May 31 2021 2:57 AM</t>
  </si>
  <si>
    <t>anudharsan123456789@gamil.com</t>
  </si>
  <si>
    <t>Anudharsan</t>
  </si>
  <si>
    <t>1KLxYFSgcDI2mX2pii0Tk-KA9TLdIF0O_</t>
  </si>
  <si>
    <t>https://drive.google.com/file/d/1KLxYFSgcDI2mX2pii0Tk-KA9TLdIF0O_/view?usp=drivesdk</t>
  </si>
  <si>
    <t>Document successfully created; Document successfully merged; PDF created; Emails Sent: [To: anudharsan123456789@gamil.com]; Manually run by cssfdept@christcollegeijk.edu.in; Timestamp: May 31 2021 2:57 AM</t>
  </si>
  <si>
    <t>atyxantony11@gmail.com</t>
  </si>
  <si>
    <t>Atyx Antony</t>
  </si>
  <si>
    <t>09605056504</t>
  </si>
  <si>
    <t>1IE8oDKHQcrz060v-mWlbWTIHDmjynEBU</t>
  </si>
  <si>
    <t>https://drive.google.com/file/d/1IE8oDKHQcrz060v-mWlbWTIHDmjynEBU/view?usp=drivesdk</t>
  </si>
  <si>
    <t>Document successfully created; Document successfully merged; PDF created; Emails Sent: [To: atyxantony11@gmail.com]; Manually run by cssfdept@christcollegeijk.edu.in; Timestamp: May 31 2021 2:57 AM</t>
  </si>
  <si>
    <t>anurenjitha1102@gmail.com</t>
  </si>
  <si>
    <t>Anurenjitha K T</t>
  </si>
  <si>
    <t>Christ college,irinjalakuda</t>
  </si>
  <si>
    <t>-</t>
  </si>
  <si>
    <t>1iFahkTCu1R_3evUnQGFK-1ZKuRYykSsl</t>
  </si>
  <si>
    <t>https://drive.google.com/file/d/1iFahkTCu1R_3evUnQGFK-1ZKuRYykSsl/view?usp=drivesdk</t>
  </si>
  <si>
    <t>Document successfully created; Document successfully merged; PDF created; Emails Sent: [To: anurenjitha1102@gmail.com]; Manually run by cssfdept@christcollegeijk.edu.in; Timestamp: May 31 2021 2:57 AM</t>
  </si>
  <si>
    <t>anjelvtony007@gmail.com</t>
  </si>
  <si>
    <t>Angel Tony</t>
  </si>
  <si>
    <t>07902445243</t>
  </si>
  <si>
    <t>Christ</t>
  </si>
  <si>
    <t>1G8bMpnT6ZA4prBhSPp44bO2vnkgjgspC</t>
  </si>
  <si>
    <t>https://drive.google.com/file/d/1G8bMpnT6ZA4prBhSPp44bO2vnkgjgspC/view?usp=drivesdk</t>
  </si>
  <si>
    <t>Document successfully created; Document successfully merged; PDF created; Emails Sent: [To: anjelvtony007@gmail.com]; Manually run by cssfdept@christcollegeijk.edu.in; Timestamp: May 31 2021 2:57 AM</t>
  </si>
  <si>
    <t>artinjosekannai@gmail.com</t>
  </si>
  <si>
    <t>Artin jose</t>
  </si>
  <si>
    <t>Christ college autonomous irinjalakuda</t>
  </si>
  <si>
    <t>1RKIdBnmWFbP7_-2OLz58vULtXZdS5W0U</t>
  </si>
  <si>
    <t>https://drive.google.com/file/d/1RKIdBnmWFbP7_-2OLz58vULtXZdS5W0U/view?usp=drivesdk</t>
  </si>
  <si>
    <t>Document successfully created; Document successfully merged; PDF created; Emails Sent: [To: artinjosekannai@gmail.com]; Manually run by cssfdept@christcollegeijk.edu.in; Timestamp: May 31 2021 2:57 AM</t>
  </si>
  <si>
    <t>reginaldxavier09@gmail.com</t>
  </si>
  <si>
    <t>Reginald Xavier</t>
  </si>
  <si>
    <t>St.Thomas College</t>
  </si>
  <si>
    <t>1pRvbbr7pOsXeh1lep1tIwZJMxM4100Vu</t>
  </si>
  <si>
    <t>https://drive.google.com/file/d/1pRvbbr7pOsXeh1lep1tIwZJMxM4100Vu/view?usp=drivesdk</t>
  </si>
  <si>
    <t>Document successfully created; Document successfully merged; PDF created; Emails Sent: [To: reginaldxavier09@gmail.com]; Manually run by cssfdept@christcollegeijk.edu.in; Timestamp: May 31 2021 2:58 AM</t>
  </si>
  <si>
    <t>harshanmathewhr7@gmail.com</t>
  </si>
  <si>
    <t>Harshan mathew</t>
  </si>
  <si>
    <t>1ZcEC9eu4AFA_XujyUFGTenAbVQhi9G6i</t>
  </si>
  <si>
    <t>https://drive.google.com/file/d/1ZcEC9eu4AFA_XujyUFGTenAbVQhi9G6i/view?usp=drivesdk</t>
  </si>
  <si>
    <t>Document successfully created; Document successfully merged; PDF created; Emails Sent: [To: harshanmathewhr7@gmail.com]; Manually run by cssfdept@christcollegeijk.edu.in; Timestamp: May 31 2021 2:58 AM</t>
  </si>
  <si>
    <t>anandhuas3287@gmail.com</t>
  </si>
  <si>
    <t>Anandhu A S</t>
  </si>
  <si>
    <t>Nil</t>
  </si>
  <si>
    <t>1GAld_9fbaTRFz6XlgUKvwegQfi0mi3OQ</t>
  </si>
  <si>
    <t>https://drive.google.com/file/d/1GAld_9fbaTRFz6XlgUKvwegQfi0mi3OQ/view?usp=drivesdk</t>
  </si>
  <si>
    <t>Document successfully created; Document successfully merged; PDF created; Emails Sent: [To: anandhuas3287@gmail.com]; Manually run by cssfdept@christcollegeijk.edu.in; Timestamp: May 31 2021 2:58 AM</t>
  </si>
  <si>
    <t>denzelwilsonthoppil@gmail.com</t>
  </si>
  <si>
    <t>Denzel Wilson</t>
  </si>
  <si>
    <t>18Q_TwaZcLtvBm31UnXgNtwYVLCy54c0p</t>
  </si>
  <si>
    <t>https://drive.google.com/file/d/18Q_TwaZcLtvBm31UnXgNtwYVLCy54c0p/view?usp=drivesdk</t>
  </si>
  <si>
    <t>Document successfully created; Document successfully merged; PDF created; Emails Sent: [To: denzelwilsonthoppil@gmail.com]; Manually run by cssfdept@christcollegeijk.edu.in; Timestamp: May 31 2021 2:58 AM</t>
  </si>
  <si>
    <t>1A2c49gdhWjk41x9mL3ehyO4PQhHf6SfD</t>
  </si>
  <si>
    <t>https://drive.google.com/file/d/1A2c49gdhWjk41x9mL3ehyO4PQhHf6SfD/view?usp=drivesdk</t>
  </si>
  <si>
    <t>Document successfully created; Document successfully merged; PDF created; Emails Sent: [To: shruthibalu7@gmail.com]; Manually run by cssfdept@christcollegeijk.edu.in; Timestamp: May 31 2021 2:58 AM</t>
  </si>
  <si>
    <t>abichandhchandhu@gmail.com</t>
  </si>
  <si>
    <t>ABICHANDH AD</t>
  </si>
  <si>
    <t>Helpful webinar</t>
  </si>
  <si>
    <t>1IA--orcZmdxUNqgqDWW0m3I5DVGLZ40T</t>
  </si>
  <si>
    <t>https://drive.google.com/file/d/1IA--orcZmdxUNqgqDWW0m3I5DVGLZ40T/view?usp=drivesdk</t>
  </si>
  <si>
    <t>Document successfully created; Document successfully merged; PDF created; Emails Sent: [To: abichandhchandhu@gmail.com]; Manually run by cssfdept@christcollegeijk.edu.in; Timestamp: May 31 2021 2:58 AM</t>
  </si>
  <si>
    <t>minumary06@gmail.com</t>
  </si>
  <si>
    <t>Ms Minu Mary P J</t>
  </si>
  <si>
    <t>Christ college autonomous irinjalakkuda</t>
  </si>
  <si>
    <t>1xoUCq_hJap9kou1j4Rf7eznbRb-56Kjj</t>
  </si>
  <si>
    <t>https://drive.google.com/file/d/1xoUCq_hJap9kou1j4Rf7eznbRb-56Kjj/view?usp=drivesdk</t>
  </si>
  <si>
    <t>Document successfully created; Document successfully merged; PDF created; Emails Sent: [To: minumary06@gmail.com]; Manually run by cssfdept@christcollegeijk.edu.in; Timestamp: May 31 2021 2:58 AM</t>
  </si>
  <si>
    <t>mynameisbharathharidas@gmail.com</t>
  </si>
  <si>
    <t>Bharath Haridas</t>
  </si>
  <si>
    <t>1iBCQAw5iBEJJNCB1WgHorPNINLyoyPb_</t>
  </si>
  <si>
    <t>https://drive.google.com/file/d/1iBCQAw5iBEJJNCB1WgHorPNINLyoyPb_/view?usp=drivesdk</t>
  </si>
  <si>
    <t>Document successfully created; Document successfully merged; PDF created; Emails Sent: [To: mynameisbharathharidas@gmail.com]; Manually run by cssfdept@christcollegeijk.edu.in; Timestamp: May 31 2021 2:58 AM</t>
  </si>
  <si>
    <t>Christ College, Irinjalakuda</t>
  </si>
  <si>
    <t>1BLCQbdZen3v0jCD5VRfOaby9RThuMS0S</t>
  </si>
  <si>
    <t>https://drive.google.com/file/d/1BLCQbdZen3v0jCD5VRfOaby9RThuMS0S/view?usp=drivesdk</t>
  </si>
  <si>
    <t>Document successfully created; Document successfully merged; PDF created; Emails Sent: [To: helvinjose2002@gmail.com]; Manually run by cssfdept@christcollegeijk.edu.in; Timestamp: May 31 2021 2:59 AM</t>
  </si>
  <si>
    <t>abhinavakali7@gmail.com</t>
  </si>
  <si>
    <t>Abhinav Sasi P</t>
  </si>
  <si>
    <t>Sahrdaya College of Advanced Studies</t>
  </si>
  <si>
    <t>1rN8ZGVBEb3RNl3dF1OMOzk11FjTIFYk3</t>
  </si>
  <si>
    <t>https://drive.google.com/file/d/1rN8ZGVBEb3RNl3dF1OMOzk11FjTIFYk3/view?usp=drivesdk</t>
  </si>
  <si>
    <t>Document successfully created; Document successfully merged; PDF created; Emails Sent: [To: abhinavakali7@gmail.com]; Manually run by cssfdept@christcollegeijk.edu.in; Timestamp: May 31 2021 2:59 AM</t>
  </si>
  <si>
    <t>pachuafasmohamed@gmail.com</t>
  </si>
  <si>
    <t>AFAS MOHAMED PM</t>
  </si>
  <si>
    <t>Christ college autonomous</t>
  </si>
  <si>
    <t>1GX9JM6I5QKes9WjRI6p7epRNW_YsOvOd</t>
  </si>
  <si>
    <t>https://drive.google.com/file/d/1GX9JM6I5QKes9WjRI6p7epRNW_YsOvOd/view?usp=drivesdk</t>
  </si>
  <si>
    <t>Document successfully created; Document successfully merged; PDF created; Emails Sent: [To: pachuafasmohamed@gmail.com]; Manually run by cssfdept@christcollegeijk.edu.in; Timestamp: May 31 2021 2:59 AM</t>
  </si>
  <si>
    <t>akramesh0101@gmail.com</t>
  </si>
  <si>
    <t>Aswin Ramesh</t>
  </si>
  <si>
    <t>Too good</t>
  </si>
  <si>
    <t>16Cw7pQCGwP9qRPyGCDx1ZbwhC_AcH1dr</t>
  </si>
  <si>
    <t>https://drive.google.com/file/d/16Cw7pQCGwP9qRPyGCDx1ZbwhC_AcH1dr/view?usp=drivesdk</t>
  </si>
  <si>
    <t>Document successfully created; Document successfully merged; PDF created; Emails Sent: [To: akramesh0101@gmail.com]; Manually run by cssfdept@christcollegeijk.edu.in; Timestamp: May 31 2021 2:59 AM</t>
  </si>
  <si>
    <t>mailtosiyonthomas@gmail.com</t>
  </si>
  <si>
    <t>SIYON THOMAS</t>
  </si>
  <si>
    <t xml:space="preserve">CHRIST COLLEGE </t>
  </si>
  <si>
    <t>1-vyCkTlQ70mN2gOwGQSEw1dpi1p444jh</t>
  </si>
  <si>
    <t>https://drive.google.com/file/d/1-vyCkTlQ70mN2gOwGQSEw1dpi1p444jh/view?usp=drivesdk</t>
  </si>
  <si>
    <t>Document successfully created; Document successfully merged; PDF created; Emails Sent: [To: mailtosiyonthomas@gmail.com]; Manually run by cssfdept@christcollegeijk.edu.in; Timestamp: May 31 2021 2:59 AM</t>
  </si>
  <si>
    <t>nithyaajbvocsd2020@smctsr.ac.in</t>
  </si>
  <si>
    <t>jithak1976@gmail.com</t>
  </si>
  <si>
    <t>Nithya A J</t>
  </si>
  <si>
    <t xml:space="preserve">St. Mary's college Thrissur </t>
  </si>
  <si>
    <t>1283E9euWRgkT4al1TT9l42mqfeSl9Oes</t>
  </si>
  <si>
    <t>https://drive.google.com/file/d/1283E9euWRgkT4al1TT9l42mqfeSl9Oes/view?usp=drivesdk</t>
  </si>
  <si>
    <t>Document successfully created; Document successfully merged; PDF created; Emails Sent: [To: nithyaajbvocsd2020@smctsr.ac.in]; Manually run by cssfdept@christcollegeijk.edu.in; Timestamp: May 31 2021 2:59 AM</t>
  </si>
  <si>
    <t>angeljoy9846@gmail.com</t>
  </si>
  <si>
    <t>Angel K J</t>
  </si>
  <si>
    <t>Christ College autonomous irinjalakuda</t>
  </si>
  <si>
    <t>1QzlgFrWwHO5LBn-8ntnIwrkH_w1Nkspt</t>
  </si>
  <si>
    <t>https://drive.google.com/file/d/1QzlgFrWwHO5LBn-8ntnIwrkH_w1Nkspt/view?usp=drivesdk</t>
  </si>
  <si>
    <t>Document successfully created; Document successfully merged; PDF created; Emails Sent: [To: angeljoy9846@gmail.com]; Manually run by cssfdept@christcollegeijk.edu.in; Timestamp: May 31 2021 2:59 AM</t>
  </si>
  <si>
    <t>alanroy61256@gmail.com</t>
  </si>
  <si>
    <t>Alan Roy Achandy</t>
  </si>
  <si>
    <t>1ZO4uNioEnix2WSp9R-rOhhT9s5Ue2ajt</t>
  </si>
  <si>
    <t>https://drive.google.com/file/d/1ZO4uNioEnix2WSp9R-rOhhT9s5Ue2ajt/view?usp=drivesdk</t>
  </si>
  <si>
    <t>Document successfully created; Document successfully merged; PDF created; Emails Sent: [To: alanroy61256@gmail.com]; Manually run by cssfdept@christcollegeijk.edu.in; Timestamp: May 31 2021 2:59 AM</t>
  </si>
  <si>
    <t>fatimask112002@gmail.com</t>
  </si>
  <si>
    <t xml:space="preserve">fatimask112002@gmail.com </t>
  </si>
  <si>
    <t xml:space="preserve">Fathima sk </t>
  </si>
  <si>
    <t>College of applied science chelakkara IHRD</t>
  </si>
  <si>
    <t>India,</t>
  </si>
  <si>
    <t>1-Hz4zyyYMaCIG9H9KoAUGupxZdyrzpEf</t>
  </si>
  <si>
    <t>https://drive.google.com/file/d/1-Hz4zyyYMaCIG9H9KoAUGupxZdyrzpEf/view?usp=drivesdk</t>
  </si>
  <si>
    <t>Document successfully created; Document successfully merged; PDF created; Emails Sent: [To: fatimask112002@gmail.com]; Manually run by cssfdept@christcollegeijk.edu.in; Timestamp: May 31 2021 2:59 AM</t>
  </si>
  <si>
    <t>ashrafafleh@gmail.com</t>
  </si>
  <si>
    <t>Mohammed Afleh C.M</t>
  </si>
  <si>
    <t>1kgQaX51FxQrY5GrTU3BEgYzlgNFgg-UZ</t>
  </si>
  <si>
    <t>https://drive.google.com/file/d/1kgQaX51FxQrY5GrTU3BEgYzlgNFgg-UZ/view?usp=drivesdk</t>
  </si>
  <si>
    <t>Document successfully created; Document successfully merged; PDF created; Emails Sent: [To: ashrafafleh@gmail.com]; Manually run by cssfdept@christcollegeijk.edu.in; Timestamp: May 31 2021 3:00 AM</t>
  </si>
  <si>
    <t>navaneethkrishnanp1509@gmail.com</t>
  </si>
  <si>
    <t>Navaneeth Krishnan P</t>
  </si>
  <si>
    <t>Kerela</t>
  </si>
  <si>
    <t>1EJDApDwMy7M8p280JnR1Opve8tc55wNd</t>
  </si>
  <si>
    <t>https://drive.google.com/file/d/1EJDApDwMy7M8p280JnR1Opve8tc55wNd/view?usp=drivesdk</t>
  </si>
  <si>
    <t>Document successfully created; Document successfully merged; PDF created; Emails Sent: [To: navaneethkrishnanp1509@gmail.com]; Manually run by cssfdept@christcollegeijk.edu.in; Timestamp: May 31 2021 3:00 AM</t>
  </si>
  <si>
    <t>narayanankumar287@gmail.com</t>
  </si>
  <si>
    <t>Narayanan K</t>
  </si>
  <si>
    <t>15zSMC7vMc6fjnAjcvOxE9gPOX09gUOwR</t>
  </si>
  <si>
    <t>https://drive.google.com/file/d/15zSMC7vMc6fjnAjcvOxE9gPOX09gUOwR/view?usp=drivesdk</t>
  </si>
  <si>
    <t>Document successfully created; Document successfully merged; PDF created; Emails Sent: [To: narayanankumar287@gmail.com]; Manually run by cssfdept@christcollegeijk.edu.in; Timestamp: May 31 2021 3:00 AM</t>
  </si>
  <si>
    <t>abhinavmj94@gmail.com</t>
  </si>
  <si>
    <t>Abhinav M J</t>
  </si>
  <si>
    <t>+918592986290</t>
  </si>
  <si>
    <t xml:space="preserve">Christ </t>
  </si>
  <si>
    <t>1jpFm3FDGzrnrvAUXjrsvM-Gx276SgMy2</t>
  </si>
  <si>
    <t>https://drive.google.com/file/d/1jpFm3FDGzrnrvAUXjrsvM-Gx276SgMy2/view?usp=drivesdk</t>
  </si>
  <si>
    <t>Document successfully created; Document successfully merged; PDF created; Emails Sent: [To: abhinavmj94@gmail.com]; Manually run by cssfdept@christcollegeijk.edu.in; Timestamp: May 31 2021 3:00 AM</t>
  </si>
  <si>
    <t>smartpal26@gmail.com</t>
  </si>
  <si>
    <t xml:space="preserve">smartpal26@gmail.com </t>
  </si>
  <si>
    <t xml:space="preserve">SINI THOMAS </t>
  </si>
  <si>
    <t xml:space="preserve">CHRIST COLLEGE (AUTONOMOUS ) </t>
  </si>
  <si>
    <t xml:space="preserve">Good one.. Simple and informative. </t>
  </si>
  <si>
    <t>1_s2UsuniE7PUN4erXbj7q3ALWjNl7-V-</t>
  </si>
  <si>
    <t>https://drive.google.com/file/d/1_s2UsuniE7PUN4erXbj7q3ALWjNl7-V-/view?usp=drivesdk</t>
  </si>
  <si>
    <t>Document successfully created; Document successfully merged; PDF created; Emails Sent: [To: smartpal26@gmail.com]; Manually run by cssfdept@christcollegeijk.edu.in; Timestamp: May 31 2021 3:00 AM</t>
  </si>
  <si>
    <t>abhilashmammayil902@gmail.com</t>
  </si>
  <si>
    <t>Abhilash M</t>
  </si>
  <si>
    <t>Christ College Autonomous</t>
  </si>
  <si>
    <t>1BjnrKIz54mtmu3qBhJsbf6-HLYXsyRFC</t>
  </si>
  <si>
    <t>https://drive.google.com/file/d/1BjnrKIz54mtmu3qBhJsbf6-HLYXsyRFC/view?usp=drivesdk</t>
  </si>
  <si>
    <t>Document successfully created; Document successfully merged; PDF created; Emails Sent: [To: abhilashmammayil902@gmail.com]; Manually run by cssfdept@christcollegeijk.edu.in; Timestamp: May 31 2021 3:00 AM</t>
  </si>
  <si>
    <t>sreelakshmisudha188@gmail.com</t>
  </si>
  <si>
    <t>Sreelakshmi p s</t>
  </si>
  <si>
    <t>Christ autonomous college</t>
  </si>
  <si>
    <t>1Hetsg_z_sdSinHWgP3Qj_a7R5I2rcK6a</t>
  </si>
  <si>
    <t>https://drive.google.com/file/d/1Hetsg_z_sdSinHWgP3Qj_a7R5I2rcK6a/view?usp=drivesdk</t>
  </si>
  <si>
    <t>Document successfully created; Document successfully merged; PDF created; Emails Sent: [To: sreelakshmisudha188@gmail.com]; Manually run by cssfdept@christcollegeijk.edu.in; Timestamp: May 31 2021 3:00 AM</t>
  </si>
  <si>
    <t>devanadh8055@gmail.com</t>
  </si>
  <si>
    <t>Devanadh P.S</t>
  </si>
  <si>
    <t>Christ college,IJK</t>
  </si>
  <si>
    <t>1nWjIYNnmbQISNS7GsLTdMrmFx_IZdozT</t>
  </si>
  <si>
    <t>https://drive.google.com/file/d/1nWjIYNnmbQISNS7GsLTdMrmFx_IZdozT/view?usp=drivesdk</t>
  </si>
  <si>
    <t>Document successfully created; Document successfully merged; PDF created; Emails Sent: [To: devanadh8055@gmail.com]; Manually run by cssfdept@christcollegeijk.edu.in; Timestamp: May 31 2021 3:00 AM</t>
  </si>
  <si>
    <t>Anjana R.B</t>
  </si>
  <si>
    <t>Very nice clas&amp; very help full</t>
  </si>
  <si>
    <t>1p1Z1_ZziUJ-ng5L6f8AFKGENh-i-5zrR</t>
  </si>
  <si>
    <t>https://drive.google.com/file/d/1p1Z1_ZziUJ-ng5L6f8AFKGENh-i-5zrR/view?usp=drivesdk</t>
  </si>
  <si>
    <t>Document successfully created; Document successfully merged; PDF created; Emails Sent: [To: anjanarbbvocsd2020@smctsr.ac.in]; Manually run by cssfdept@christcollegeijk.edu.in; Timestamp: May 31 2021 3:01 AM</t>
  </si>
  <si>
    <t>jobyocarm@gmail.com</t>
  </si>
  <si>
    <t>Joby K J</t>
  </si>
  <si>
    <t xml:space="preserve">Christ College </t>
  </si>
  <si>
    <t>1uSe0yyabtgzSZhseVQhjbsM9_871UwS7</t>
  </si>
  <si>
    <t>https://drive.google.com/file/d/1uSe0yyabtgzSZhseVQhjbsM9_871UwS7/view?usp=drivesdk</t>
  </si>
  <si>
    <t>Document successfully created; Document successfully merged; PDF created; Emails Sent: [To: jobyocarm@gmail.com]; Manually run by cssfdept@christcollegeijk.edu.in; Timestamp: May 31 2021 3:01 AM</t>
  </si>
  <si>
    <t xml:space="preserve">Shruthibalu7@gmail.com </t>
  </si>
  <si>
    <t xml:space="preserve">LITTLE FLOWER COLLEGE </t>
  </si>
  <si>
    <t>Please provide these interactive sessions</t>
  </si>
  <si>
    <t>15HJDJ0cvuc-tmI_x3Yh9andzVaWBPEkC</t>
  </si>
  <si>
    <t>https://drive.google.com/file/d/15HJDJ0cvuc-tmI_x3Yh9andzVaWBPEkC/view?usp=drivesdk</t>
  </si>
  <si>
    <t>Document successfully created; Document successfully merged; PDF created; Emails Sent: [To: shruthibalu7@gmail.com]; Manually run by cssfdept@christcollegeijk.edu.in; Timestamp: May 31 2021 3:01 AM</t>
  </si>
  <si>
    <t>jeevadathan2001@gmail.com</t>
  </si>
  <si>
    <t>Jeevadathan2001@gmail.com</t>
  </si>
  <si>
    <t xml:space="preserve">Jeevadathan k Dasan </t>
  </si>
  <si>
    <t>Nothing more nothing less</t>
  </si>
  <si>
    <t>13z2PNB4S8zxGrqmMbniS7xAuRuQgUETP</t>
  </si>
  <si>
    <t>https://drive.google.com/file/d/13z2PNB4S8zxGrqmMbniS7xAuRuQgUETP/view?usp=drivesdk</t>
  </si>
  <si>
    <t>Document successfully created; Document successfully merged; PDF created; Emails Sent: [To: jeevadathan2001@gmail.com]; Manually run by cssfdept@christcollegeijk.edu.in; Timestamp: May 31 2021 3:01 AM</t>
  </si>
  <si>
    <t>amruthav0812@gmail.com</t>
  </si>
  <si>
    <t>Amrutha V</t>
  </si>
  <si>
    <t>CAS Chelakkara</t>
  </si>
  <si>
    <t>1nfOuzSum_mu2IEVeVe_OGYlOKXTnisg2</t>
  </si>
  <si>
    <t>https://drive.google.com/file/d/1nfOuzSum_mu2IEVeVe_OGYlOKXTnisg2/view?usp=drivesdk</t>
  </si>
  <si>
    <t>Document successfully created; Document successfully merged; PDF created; Emails Sent: [To: amruthav0812@gmail.com]; Manually run by cssfdept@christcollegeijk.edu.in; Timestamp: May 31 2021 3:01 AM</t>
  </si>
  <si>
    <t>godwinjoyijk@gmail.com</t>
  </si>
  <si>
    <t>Godwin joy</t>
  </si>
  <si>
    <t>Christ College IJK</t>
  </si>
  <si>
    <t>1SG0zThgjwzAXAHpk1O2rLE7E3HbSuwzl</t>
  </si>
  <si>
    <t>https://drive.google.com/file/d/1SG0zThgjwzAXAHpk1O2rLE7E3HbSuwzl/view?usp=drivesdk</t>
  </si>
  <si>
    <t>Document successfully created; Document successfully merged; PDF created; Emails Sent: [To: godwinjoyijk@gmail.com]; Manually run by cssfdept@christcollegeijk.edu.in; Timestamp: May 31 2021 3:01 AM</t>
  </si>
  <si>
    <t>mariachiramel@gmail.com</t>
  </si>
  <si>
    <t xml:space="preserve">mariachiramel@gmail.com </t>
  </si>
  <si>
    <t>MARIYA BABU</t>
  </si>
  <si>
    <t xml:space="preserve">Christ college irinjalakuda </t>
  </si>
  <si>
    <t>1fGNPrTHpIpKYfpL_mN7lKb-UI_isJGdo</t>
  </si>
  <si>
    <t>https://drive.google.com/file/d/1fGNPrTHpIpKYfpL_mN7lKb-UI_isJGdo/view?usp=drivesdk</t>
  </si>
  <si>
    <t>Document successfully created; Document successfully merged; PDF created; Emails Sent: [To: mariachiramel@gmail.com]; Manually run by cssfdept@christcollegeijk.edu.in; Timestamp: May 31 2021 3:01 AM</t>
  </si>
  <si>
    <t>devikapb112@gmail.com</t>
  </si>
  <si>
    <t>Devika pb</t>
  </si>
  <si>
    <t>1Cljaw02AfWdmsb97V6Gd0EfmPv6uJBS2</t>
  </si>
  <si>
    <t>https://drive.google.com/file/d/1Cljaw02AfWdmsb97V6Gd0EfmPv6uJBS2/view?usp=drivesdk</t>
  </si>
  <si>
    <t>Document successfully created; Document successfully merged; PDF created; Emails Sent: [To: devikapb112@gmail.com]; Manually run by cssfdept@christcollegeijk.edu.in; Timestamp: May 31 2021 3:01 AM</t>
  </si>
  <si>
    <t>pinkman572001@gmail.com</t>
  </si>
  <si>
    <t xml:space="preserve">pinkman572001@gmail.com </t>
  </si>
  <si>
    <t xml:space="preserve">Godwin james </t>
  </si>
  <si>
    <t>1e687-vgvDcn2IW7c3fAy12HkPeVs3elF</t>
  </si>
  <si>
    <t>https://drive.google.com/file/d/1e687-vgvDcn2IW7c3fAy12HkPeVs3elF/view?usp=drivesdk</t>
  </si>
  <si>
    <t>Document successfully created; Document successfully merged; PDF created; Emails Sent: [To: pinkman572001@gmail.com]; Manually run by cssfdept@christcollegeijk.edu.in; Timestamp: May 31 2021 3:02 AM</t>
  </si>
  <si>
    <t>aswincu15@gmail.com</t>
  </si>
  <si>
    <t xml:space="preserve">aswincu15@gmail.com </t>
  </si>
  <si>
    <t xml:space="preserve">Aswin cu </t>
  </si>
  <si>
    <t xml:space="preserve">College of applied science CHALKKARA </t>
  </si>
  <si>
    <t>1Wn7URj1MfUF1ND8szUrl9oMLPEHHCSJa</t>
  </si>
  <si>
    <t>https://drive.google.com/file/d/1Wn7URj1MfUF1ND8szUrl9oMLPEHHCSJa/view?usp=drivesdk</t>
  </si>
  <si>
    <t>Document successfully created; Document successfully merged; PDF created; Emails Sent: [To: aswincu15@gmail.com]; Manually run by cssfdept@christcollegeijk.edu.in; Timestamp: May 31 2021 3:02 AM</t>
  </si>
  <si>
    <t>sonaputhoor@gmail.com</t>
  </si>
  <si>
    <t>sonaputhoor @gmail. Com</t>
  </si>
  <si>
    <t xml:space="preserve">SONA DHANOOP </t>
  </si>
  <si>
    <t>09645141665</t>
  </si>
  <si>
    <t xml:space="preserve">College of applied science Nattika, Valapad </t>
  </si>
  <si>
    <t>1Y8H5bolThdKHN0nqavayHF8xvwLARFpP</t>
  </si>
  <si>
    <t>https://drive.google.com/file/d/1Y8H5bolThdKHN0nqavayHF8xvwLARFpP/view?usp=drivesdk</t>
  </si>
  <si>
    <t>Document successfully created; Document successfully merged; PDF created; Emails Sent: [To: sonaputhoor@gmail.com]; Manually run by cssfdept@christcollegeijk.edu.in; Timestamp: May 31 2021 3:02 AM</t>
  </si>
  <si>
    <t>snehatsbvocsd2020@smctsr.ac.in</t>
  </si>
  <si>
    <t>SNEHA.T.S</t>
  </si>
  <si>
    <t>No comments</t>
  </si>
  <si>
    <t>1RsSpo7HPD-1Mp74SZySs8v5-5gXQ0LeG</t>
  </si>
  <si>
    <t>https://drive.google.com/file/d/1RsSpo7HPD-1Mp74SZySs8v5-5gXQ0LeG/view?usp=drivesdk</t>
  </si>
  <si>
    <t>Document successfully created; Document successfully merged; PDF created; Emails Sent: [To: snehatsbvocsd2020@smctsr.ac.in]; Manually run by cssfdept@christcollegeijk.edu.in; Timestamp: May 31 2021 3:02 AM</t>
  </si>
  <si>
    <t>jerinbabu4@gmail.com</t>
  </si>
  <si>
    <t>JERIN BABU</t>
  </si>
  <si>
    <t>christ college irinjalakuda</t>
  </si>
  <si>
    <t>no</t>
  </si>
  <si>
    <t>1TLuWjzjJueykwzTcQe-4yY9LpzxMm0Gc</t>
  </si>
  <si>
    <t>https://drive.google.com/file/d/1TLuWjzjJueykwzTcQe-4yY9LpzxMm0Gc/view?usp=drivesdk</t>
  </si>
  <si>
    <t>Document successfully created; Document successfully merged; PDF created; Emails Sent: [To: jerinbabu4@gmail.com]; Manually run by cssfdept@christcollegeijk.edu.in; Timestamp: May 31 2021 3:02 AM</t>
  </si>
  <si>
    <t>adityasid0@gmail.com</t>
  </si>
  <si>
    <t xml:space="preserve">adityasid0@gmail.com </t>
  </si>
  <si>
    <t xml:space="preserve">Adityavishnu Sidharthan </t>
  </si>
  <si>
    <t>None</t>
  </si>
  <si>
    <t>1PzzMOcsHrjpcY-_1ZJjgxStow4TPoeMS</t>
  </si>
  <si>
    <t>https://drive.google.com/file/d/1PzzMOcsHrjpcY-_1ZJjgxStow4TPoeMS/view?usp=drivesdk</t>
  </si>
  <si>
    <t>Document successfully created; Document successfully merged; PDF created; Emails Sent: [To: adityasid0@gmail.com]; Manually run by cssfdept@christcollegeijk.edu.in; Timestamp: May 31 2021 3:02 AM</t>
  </si>
  <si>
    <t>CHRIST COLLEGE</t>
  </si>
  <si>
    <t>1uLKXkgPcrT-lDXXWb-BaKSurDqgTtg-G</t>
  </si>
  <si>
    <t>https://drive.google.com/file/d/1uLKXkgPcrT-lDXXWb-BaKSurDqgTtg-G/view?usp=drivesdk</t>
  </si>
  <si>
    <t>Document successfully created; Document successfully merged; PDF created; Emails Sent: [To: mailtosiyonthomas@gmail.com]; Manually run by cssfdept@christcollegeijk.edu.in; Timestamp: May 31 2021 3:02 AM</t>
  </si>
  <si>
    <t>sreelakshmikaniyath@gmail.com</t>
  </si>
  <si>
    <t>Sreelakshmi KR</t>
  </si>
  <si>
    <t>1Ipmp2ZcnUdQ7bVSQJAqHzTR9zVXUn306</t>
  </si>
  <si>
    <t>https://drive.google.com/file/d/1Ipmp2ZcnUdQ7bVSQJAqHzTR9zVXUn306/view?usp=drivesdk</t>
  </si>
  <si>
    <t>Document successfully created; Document successfully merged; PDF created; Emails Sent: [To: sreelakshmikaniyath@gmail.com]; Manually run by cssfdept@christcollegeijk.edu.in; Timestamp: May 31 2021 3:03 AM</t>
  </si>
  <si>
    <t>sabirsha03@gmail.com</t>
  </si>
  <si>
    <t>SABIR P N</t>
  </si>
  <si>
    <t>SNGC NATTIKA</t>
  </si>
  <si>
    <t>1MHUQmmehQk8acv_PveCCmepxxkH58-_E</t>
  </si>
  <si>
    <t>https://drive.google.com/file/d/1MHUQmmehQk8acv_PveCCmepxxkH58-_E/view?usp=drivesdk</t>
  </si>
  <si>
    <t>Document successfully created; Document successfully merged; PDF created; Emails Sent: [To: sabirsha03@gmail.com]; Manually run by cssfdept@christcollegeijk.edu.in; Timestamp: May 31 2021 3:03 AM</t>
  </si>
  <si>
    <t>ormamanilal@gmail.com</t>
  </si>
  <si>
    <t>ORMA M M</t>
  </si>
  <si>
    <t>1wFEGSnXekLedBaNRn-sAtfIIViCg1Rli</t>
  </si>
  <si>
    <t>https://drive.google.com/file/d/1wFEGSnXekLedBaNRn-sAtfIIViCg1Rli/view?usp=drivesdk</t>
  </si>
  <si>
    <t>Document successfully created; Document successfully merged; PDF created; Emails Sent: [To: ormamanilal@gmail.com]; Manually run by cssfdept@christcollegeijk.edu.in; Timestamp: May 31 2021 3:03 AM</t>
  </si>
  <si>
    <t>Malavikamu923@gmail.com</t>
  </si>
  <si>
    <t>Malavika M U</t>
  </si>
  <si>
    <t>Tharananellur Arts &amp; Science College, Thanissery,Irinjalakuda</t>
  </si>
  <si>
    <t>1ktAYNzmotcabuoBWDgyAB-izq1CiBdfB</t>
  </si>
  <si>
    <t>https://drive.google.com/file/d/1ktAYNzmotcabuoBWDgyAB-izq1CiBdfB/view?usp=drivesdk</t>
  </si>
  <si>
    <t>Document successfully created; Document successfully merged; PDF created; Emails Sent: [To: Malavikamu923@gmail.com]; Manually run by cssfdept@christcollegeijk.edu.in; Timestamp: May 31 2021 3:03 AM</t>
  </si>
  <si>
    <t>swanamsuresh88@gmail.com</t>
  </si>
  <si>
    <t>Swanam Suresh</t>
  </si>
  <si>
    <t>christ College Autonomous Irinjalakuda</t>
  </si>
  <si>
    <t>1J7nTWhOFSHW4Yv-l0gmSd3-NYNVv0rNn</t>
  </si>
  <si>
    <t>https://drive.google.com/file/d/1J7nTWhOFSHW4Yv-l0gmSd3-NYNVv0rNn/view?usp=drivesdk</t>
  </si>
  <si>
    <t>Document successfully created; Document successfully merged; PDF created; Emails Sent: [To: swanamsuresh88@gmail.com]; Manually run by cssfdept@christcollegeijk.edu.in; Timestamp: May 31 2021 3:03 AM</t>
  </si>
  <si>
    <t>vandana1808@gmail.com</t>
  </si>
  <si>
    <t xml:space="preserve">vandana1808@gmail.com </t>
  </si>
  <si>
    <t xml:space="preserve">Vandhana T V </t>
  </si>
  <si>
    <t xml:space="preserve">Christ college Autonomous </t>
  </si>
  <si>
    <t>1LPOvgPM_xN_KaWlNMZvfFL7qIoXUBQx2</t>
  </si>
  <si>
    <t>https://drive.google.com/file/d/1LPOvgPM_xN_KaWlNMZvfFL7qIoXUBQx2/view?usp=drivesdk</t>
  </si>
  <si>
    <t>Document successfully created; Document successfully merged; PDF created; Emails Sent: [To: vandana1808@gmail.com]; Manually run by cssfdept@christcollegeijk.edu.in; Timestamp: May 31 2021 3:03 AM</t>
  </si>
  <si>
    <t>evinantony2000@gmail.com</t>
  </si>
  <si>
    <t>Evin Antony</t>
  </si>
  <si>
    <t>N/A</t>
  </si>
  <si>
    <t>1oglzLA4BbMAIgGO472ZbsD6E9MYxFGHr</t>
  </si>
  <si>
    <t>https://drive.google.com/file/d/1oglzLA4BbMAIgGO472ZbsD6E9MYxFGHr/view?usp=drivesdk</t>
  </si>
  <si>
    <t>Document successfully created; Document successfully merged; PDF created; Emails Sent: [To: evinantony2000@gmail.com]; Manually run by cssfdept@christcollegeijk.edu.in; Timestamp: May 31 2021 3:03 AM</t>
  </si>
  <si>
    <t>1fnKHR7plTYhqqTlhzVYmvYJ0sQWipu1B</t>
  </si>
  <si>
    <t>https://drive.google.com/file/d/1fnKHR7plTYhqqTlhzVYmvYJ0sQWipu1B/view?usp=drivesdk</t>
  </si>
  <si>
    <t>Document successfully created; Document successfully merged; PDF created; Emails Sent: [To: archanaraghu232@gmail.com]; Manually run by cssfdept@christcollegeijk.edu.in; Timestamp: May 31 2021 3:03 AM</t>
  </si>
  <si>
    <t>elbythomas98@gmail.com</t>
  </si>
  <si>
    <t>Elby Thomas</t>
  </si>
  <si>
    <t>Christ college autonomous irijalakuda</t>
  </si>
  <si>
    <t>1BYdxvO_QDQfj3QVFX0fDvtl9JbgFkqyd</t>
  </si>
  <si>
    <t>https://drive.google.com/file/d/1BYdxvO_QDQfj3QVFX0fDvtl9JbgFkqyd/view?usp=drivesdk</t>
  </si>
  <si>
    <t>Document successfully created; Document successfully merged; PDF created; Emails Sent: [To: elbythomas98@gmail.com]; Manually run by cssfdept@christcollegeijk.edu.in; Timestamp: May 31 2021 3:04 AM</t>
  </si>
  <si>
    <t>St Thomas(Autonomous) College, Thrissur</t>
  </si>
  <si>
    <t>1k53pME6zGbsd89P77yDuJzmeqWIKs0fu</t>
  </si>
  <si>
    <t>https://drive.google.com/file/d/1k53pME6zGbsd89P77yDuJzmeqWIKs0fu/view?usp=drivesdk</t>
  </si>
  <si>
    <t>Document successfully created; Document successfully merged; PDF created; Emails Sent: [To: febymissacfebymissac@gmail.com]; Manually run by cssfdept@christcollegeijk.edu.in; Timestamp: May 31 2021 3:04 AM</t>
  </si>
  <si>
    <t>gourybinesh01@gmail.com</t>
  </si>
  <si>
    <t>Goury Binesh</t>
  </si>
  <si>
    <t xml:space="preserve">Christ college Irinjalakuda </t>
  </si>
  <si>
    <t>12bprutH510Z7r_YGDOF5qFDe80MKjzww</t>
  </si>
  <si>
    <t>https://drive.google.com/file/d/12bprutH510Z7r_YGDOF5qFDe80MKjzww/view?usp=drivesdk</t>
  </si>
  <si>
    <t>Document successfully created; Document successfully merged; PDF created; Emails Sent: [To: gourybinesh01@gmail.com]; Manually run by cssfdept@christcollegeijk.edu.in; Timestamp: May 31 2021 3:04 AM</t>
  </si>
  <si>
    <t>anjanasunnybvocsd2020@smctsr.ac.in</t>
  </si>
  <si>
    <t>anjanasunnybvocsd200@smctsr.ac.in</t>
  </si>
  <si>
    <t>Anjana sunny</t>
  </si>
  <si>
    <t>St.marys college,thrissur</t>
  </si>
  <si>
    <t>Informative</t>
  </si>
  <si>
    <t>1WWiiXb6szlk8QXLQAgO5GuHAXk3VFO_1</t>
  </si>
  <si>
    <t>https://drive.google.com/file/d/1WWiiXb6szlk8QXLQAgO5GuHAXk3VFO_1/view?usp=drivesdk</t>
  </si>
  <si>
    <t>Document successfully created; Document successfully merged; PDF created; Emails Sent: [To: anjanasunnybvocsd2020@smctsr.ac.in]; Manually run by cssfdept@christcollegeijk.edu.in; Timestamp: May 31 2021 3:04 AM</t>
  </si>
  <si>
    <t>anilaks4102001@gmail.com</t>
  </si>
  <si>
    <t>Anila ks</t>
  </si>
  <si>
    <t>St. Mary's College, thrissur</t>
  </si>
  <si>
    <t>1MJGc_TPZGNFL8oO_RHReBuI-1RvO8NVA</t>
  </si>
  <si>
    <t>https://drive.google.com/file/d/1MJGc_TPZGNFL8oO_RHReBuI-1RvO8NVA/view?usp=drivesdk</t>
  </si>
  <si>
    <t>Document successfully created; Document successfully merged; PDF created; Emails Sent: [To: anilaks4102001@gmail.com]; Manually run by cssfdept@christcollegeijk.edu.in; Timestamp: May 31 2021 3:04 AM</t>
  </si>
  <si>
    <t>rahilacmbvocsd2020@smctsr.ac.in</t>
  </si>
  <si>
    <t>RAHILA C M</t>
  </si>
  <si>
    <t xml:space="preserve">St Marys College Thrissur </t>
  </si>
  <si>
    <t xml:space="preserve">It’s very excellent </t>
  </si>
  <si>
    <t>1k4AsGxjPR6aY2Ac7H2WHJGzBmaIGPyyx</t>
  </si>
  <si>
    <t>https://drive.google.com/file/d/1k4AsGxjPR6aY2Ac7H2WHJGzBmaIGPyyx/view?usp=drivesdk</t>
  </si>
  <si>
    <t>Document successfully created; Document successfully merged; PDF created; Emails Sent: [To: rahilacmbvocsd2020@smctsr.ac.in]; Manually run by cssfdept@christcollegeijk.edu.in; Timestamp: May 31 2021 3:04 AM</t>
  </si>
  <si>
    <t>jeneeshjaison1495@gmail.com</t>
  </si>
  <si>
    <t>JENEESH K JAISON</t>
  </si>
  <si>
    <t>St.Thomas college,Thrissur</t>
  </si>
  <si>
    <t>1_HJ4M4GWqHyHCDt5lmJoqh016vUtpcEL</t>
  </si>
  <si>
    <t>https://drive.google.com/file/d/1_HJ4M4GWqHyHCDt5lmJoqh016vUtpcEL/view?usp=drivesdk</t>
  </si>
  <si>
    <t>Document successfully created; Document successfully merged; PDF created; Emails Sent: [To: jeneeshjaison1495@gmail.com]; Manually run by cssfdept@christcollegeijk.edu.in; Timestamp: May 31 2021 3:04 AM</t>
  </si>
  <si>
    <t>sangeetha03052001@gmail.com</t>
  </si>
  <si>
    <t>Sangeetha sathyan</t>
  </si>
  <si>
    <t>St Mary's college Thrissur</t>
  </si>
  <si>
    <t>..</t>
  </si>
  <si>
    <t>1uJBMUUyN49qNeD0F1IdqHrP0BYr6yOuV</t>
  </si>
  <si>
    <t>https://drive.google.com/file/d/1uJBMUUyN49qNeD0F1IdqHrP0BYr6yOuV/view?usp=drivesdk</t>
  </si>
  <si>
    <t>Document successfully created; Document successfully merged; PDF created; Emails Sent: [To: sangeetha03052001@gmail.com]; Manually run by cssfdept@christcollegeijk.edu.in; Timestamp: May 31 2021 3:04 AM</t>
  </si>
  <si>
    <t>shaheeranavas3@gmail.com</t>
  </si>
  <si>
    <t>Shaheera T N</t>
  </si>
  <si>
    <t>1e3Ebap8wMnelXJRYffq0A-6hXBIQYaXN</t>
  </si>
  <si>
    <t>https://drive.google.com/file/d/1e3Ebap8wMnelXJRYffq0A-6hXBIQYaXN/view?usp=drivesdk</t>
  </si>
  <si>
    <t>Document successfully created; Document successfully merged; PDF created; Emails Sent: [To: shaheeranavas3@gmail.com]; Manually run by cssfdept@christcollegeijk.edu.in; Timestamp: May 31 2021 3:04 AM</t>
  </si>
  <si>
    <t>1-3ENoKn51TbmwvT-CSXgTLo1JlHt568O</t>
  </si>
  <si>
    <t>https://drive.google.com/file/d/1-3ENoKn51TbmwvT-CSXgTLo1JlHt568O/view?usp=drivesdk</t>
  </si>
  <si>
    <t>Document successfully created; Document successfully merged; PDF created; Emails Sent: [To: jojustn.info@gmail.com]; Manually run by cssfdept@christcollegeijk.edu.in; Timestamp: May 31 2021 3:05 AM</t>
  </si>
  <si>
    <t>sandraksbvocsd2020@smctsr.ac.in</t>
  </si>
  <si>
    <t>Sandra k.s</t>
  </si>
  <si>
    <t>St.mary's college , Thrissur</t>
  </si>
  <si>
    <t>1sie7syQEEV_tO0oRMESjaIQr7Sbg4TKd</t>
  </si>
  <si>
    <t>https://drive.google.com/file/d/1sie7syQEEV_tO0oRMESjaIQr7Sbg4TKd/view?usp=drivesdk</t>
  </si>
  <si>
    <t>Document successfully created; Document successfully merged; PDF created; Emails Sent: [To: sandraksbvocsd2020@smctsr.ac.in]; Manually run by cssfdept@christcollegeijk.edu.in; Timestamp: May 31 2021 3:05 AM</t>
  </si>
  <si>
    <t>chamindhakabvocsd2020@smctsr.ac.in</t>
  </si>
  <si>
    <t xml:space="preserve">Chamindhakabvocsd2020@smctsr.ac.in </t>
  </si>
  <si>
    <t>Chamindha.K.A</t>
  </si>
  <si>
    <t xml:space="preserve">St.Marys thrissur </t>
  </si>
  <si>
    <t>1d84IV4OJuj5zOq3GvMq86OflWWfxILfA</t>
  </si>
  <si>
    <t>https://drive.google.com/file/d/1d84IV4OJuj5zOq3GvMq86OflWWfxILfA/view?usp=drivesdk</t>
  </si>
  <si>
    <t>Document successfully created; Document successfully merged; PDF created; Emails Sent: [To: chamindhakabvocsd2020@smctsr.ac.in]; Manually run by cssfdept@christcollegeijk.edu.in; Timestamp: May 31 2021 3:05 AM</t>
  </si>
  <si>
    <t>sandhwanamsbvocsd2020@smctsr.ac.in</t>
  </si>
  <si>
    <t>Sandhwana M S</t>
  </si>
  <si>
    <t xml:space="preserve">St. Mary's college thrissur </t>
  </si>
  <si>
    <t>1r90HZbReUu_XgCNhrEUcH-wfSVmieVV1</t>
  </si>
  <si>
    <t>https://drive.google.com/file/d/1r90HZbReUu_XgCNhrEUcH-wfSVmieVV1/view?usp=drivesdk</t>
  </si>
  <si>
    <t>Document successfully created; Document successfully merged; PDF created; Emails Sent: [To: sandhwanamsbvocsd2020@smctsr.ac.in]; Manually run by cssfdept@christcollegeijk.edu.in; Timestamp: May 31 2021 3:05 AM</t>
  </si>
  <si>
    <t>nimishambvocsd2020@smctsr.ac.in</t>
  </si>
  <si>
    <t>nimishamaneesh6@gmal.com</t>
  </si>
  <si>
    <t>Nimisha M</t>
  </si>
  <si>
    <t xml:space="preserve">St mary's </t>
  </si>
  <si>
    <t>18l_EzuwJoaSYZE469FTkg2wKLy-LJ6Is</t>
  </si>
  <si>
    <t>https://drive.google.com/file/d/18l_EzuwJoaSYZE469FTkg2wKLy-LJ6Is/view?usp=drivesdk</t>
  </si>
  <si>
    <t>Document successfully created; Document successfully merged; PDF created; Emails Sent: [To: nimishambvocsd2020@smctsr.ac.in]; Manually run by cssfdept@christcollegeijk.edu.in; Timestamp: May 31 2021 3:05 AM</t>
  </si>
  <si>
    <t>nisharaveendran@christcollegeijk.edu.in</t>
  </si>
  <si>
    <t>Nisha Raveendran</t>
  </si>
  <si>
    <t>18dN6T-AvFnw5y2nrcoyKAWV8XLxKojV2</t>
  </si>
  <si>
    <t>https://drive.google.com/file/d/18dN6T-AvFnw5y2nrcoyKAWV8XLxKojV2/view?usp=drivesdk</t>
  </si>
  <si>
    <t>Document successfully created; Document successfully merged; PDF created; Emails Sent: [To: nisharaveendran@christcollegeijk.edu.in]; Manually run by cssfdept@christcollegeijk.edu.in; Timestamp: May 31 2021 3:05 AM</t>
  </si>
  <si>
    <t>sonajose2112@gmail.com</t>
  </si>
  <si>
    <t xml:space="preserve">Sonajose2112@gmail.com </t>
  </si>
  <si>
    <t>SONA JOSE</t>
  </si>
  <si>
    <t xml:space="preserve">CHRIST COLLEGE IRINJALAKUDA </t>
  </si>
  <si>
    <t>No suggetions</t>
  </si>
  <si>
    <t>1HM8IREF44uUV0ic0pbSIKT9kCgU42Fjj</t>
  </si>
  <si>
    <t>https://drive.google.com/file/d/1HM8IREF44uUV0ic0pbSIKT9kCgU42Fjj/view?usp=drivesdk</t>
  </si>
  <si>
    <t>Document successfully created; Document successfully merged; PDF created; Emails Sent: [To: sonajose2112@gmail.com]; Manually run by cssfdept@christcollegeijk.edu.in; Timestamp: May 31 2021 3:05 AM</t>
  </si>
  <si>
    <t>vijiviswanathan@christcollegeijk.edu.in</t>
  </si>
  <si>
    <t>Viji Viswanathan</t>
  </si>
  <si>
    <t>+919400653233</t>
  </si>
  <si>
    <t>Christ College(autonomous),Irinjalakuda</t>
  </si>
  <si>
    <t>1AqojLZiycFwR_5wtndaYaQjalEqwjJYf</t>
  </si>
  <si>
    <t>https://drive.google.com/file/d/1AqojLZiycFwR_5wtndaYaQjalEqwjJYf/view?usp=drivesdk</t>
  </si>
  <si>
    <t>Document successfully created; Document successfully merged; PDF created; Emails Sent: [To: vijiviswanathan@christcollegeijk.edu.in]; Manually run by cssfdept@christcollegeijk.edu.in; Timestamp: May 31 2021 3:05 AM</t>
  </si>
  <si>
    <t>sanushasans16@gmail.com</t>
  </si>
  <si>
    <t xml:space="preserve">Sanushasans16@gmail.com </t>
  </si>
  <si>
    <t>Sanusha Santhosh V</t>
  </si>
  <si>
    <t xml:space="preserve">Little Flower College, Guruvayoor </t>
  </si>
  <si>
    <t>1KknsC8c1yMsTKyjDp_8Xf1_1WPwstWBS</t>
  </si>
  <si>
    <t>https://drive.google.com/file/d/1KknsC8c1yMsTKyjDp_8Xf1_1WPwstWBS/view?usp=drivesdk</t>
  </si>
  <si>
    <t>Document successfully created; Document successfully merged; PDF created; Emails Sent: [To: sanushasans16@gmail.com]; Manually run by cssfdept@christcollegeijk.edu.in; Timestamp: May 31 2021 3:06 AM</t>
  </si>
  <si>
    <t>aaronantony825@gmail.com</t>
  </si>
  <si>
    <t>Aaron Antony</t>
  </si>
  <si>
    <t xml:space="preserve">Christ Collage, Irinjalakuda </t>
  </si>
  <si>
    <t>.</t>
  </si>
  <si>
    <t>1XhNQ4zPYMQOTvRybJF9J9a8fSjRCRzn6</t>
  </si>
  <si>
    <t>https://drive.google.com/file/d/1XhNQ4zPYMQOTvRybJF9J9a8fSjRCRzn6/view?usp=drivesdk</t>
  </si>
  <si>
    <t>Document successfully created; Document successfully merged; PDF created; Emails Sent: [To: aaronantony825@gmail.com]; Manually run by cssfdept@christcollegeijk.edu.in; Timestamp: May 31 2021 3:06 AM</t>
  </si>
  <si>
    <t>jithinputhukkadan@gmail.com</t>
  </si>
  <si>
    <t xml:space="preserve">jithinputhukkadan@gmail.com </t>
  </si>
  <si>
    <t xml:space="preserve">Jithin Joy </t>
  </si>
  <si>
    <t xml:space="preserve">.. </t>
  </si>
  <si>
    <t>1owU0pBO3sxZ79xkX2e1GsHS2ljxsOwHK</t>
  </si>
  <si>
    <t>https://drive.google.com/file/d/1owU0pBO3sxZ79xkX2e1GsHS2ljxsOwHK/view?usp=drivesdk</t>
  </si>
  <si>
    <t>Document successfully created; Document successfully merged; PDF created; Emails Sent: [To: jithinputhukkadan@gmail.com]; Manually run by cssfdept@christcollegeijk.edu.in; Timestamp: May 31 2021 3:06 AM</t>
  </si>
  <si>
    <t>erin27022001@gmail.com</t>
  </si>
  <si>
    <t>Rosemol</t>
  </si>
  <si>
    <t>St.Marys College Thrissur</t>
  </si>
  <si>
    <t>Section was very helpful</t>
  </si>
  <si>
    <t>15Lf-wewZU8UV8c289JqLWcYOvByStDNQ</t>
  </si>
  <si>
    <t>https://drive.google.com/file/d/15Lf-wewZU8UV8c289JqLWcYOvByStDNQ/view?usp=drivesdk</t>
  </si>
  <si>
    <t>Document successfully created; Document successfully merged; PDF created; Emails Sent: [To: erin27022001@gmail.com]; Manually run by cssfdept@christcollegeijk.edu.in; Timestamp: May 31 2021 3:06 AM</t>
  </si>
  <si>
    <t>Vimala College(Autonomous), Thrissur</t>
  </si>
  <si>
    <t>1xiWY283vGlBzvNyHnrzPu1LDJ8tNVGNj</t>
  </si>
  <si>
    <t>https://drive.google.com/file/d/1xiWY283vGlBzvNyHnrzPu1LDJ8tNVGNj/view?usp=drivesdk</t>
  </si>
  <si>
    <t>Document successfully created; Document successfully merged; PDF created; Emails Sent: [To: 2001aswathyrb@gmail.com]; Manually run by cssfdept@christcollegeijk.edu.in; Timestamp: May 31 2021 3:06 AM</t>
  </si>
  <si>
    <t>sneharosepaul2020@gmail.com</t>
  </si>
  <si>
    <t>Sneha Rose Paul</t>
  </si>
  <si>
    <t>Nill</t>
  </si>
  <si>
    <t>11-YV02cwR2PAZIhMYvLfuTye8DxjprwI</t>
  </si>
  <si>
    <t>https://drive.google.com/file/d/11-YV02cwR2PAZIhMYvLfuTye8DxjprwI/view?usp=drivesdk</t>
  </si>
  <si>
    <t>Document successfully created; Document successfully merged; PDF created; Emails Sent: [To: sneharosepaul2020@gmail.com]; Manually run by cssfdept@christcollegeijk.edu.in; Timestamp: May 31 2021 3:06 AM</t>
  </si>
  <si>
    <t>sandramaliyekkal@gmail.com</t>
  </si>
  <si>
    <t>Sandraprinson</t>
  </si>
  <si>
    <t>St Mary's college thrissur</t>
  </si>
  <si>
    <t>1pP3GmO-bvlGVvWZ39RdfBaHLPrANX2yj</t>
  </si>
  <si>
    <t>https://drive.google.com/file/d/1pP3GmO-bvlGVvWZ39RdfBaHLPrANX2yj/view?usp=drivesdk</t>
  </si>
  <si>
    <t>Document successfully created; Document successfully merged; PDF created; Emails Sent: [To: sandramaliyekkal@gmail.com]; Manually run by cssfdept@christcollegeijk.edu.in; Timestamp: May 31 2021 3:06 AM</t>
  </si>
  <si>
    <t>gopikaunni999@gmail.com</t>
  </si>
  <si>
    <t>Gopika Unni</t>
  </si>
  <si>
    <t xml:space="preserve">Christ college autonomous Irijalakuda </t>
  </si>
  <si>
    <t>14cnrnhcWF7WvuUmSydlFmX8ed9CvYDF_</t>
  </si>
  <si>
    <t>https://drive.google.com/file/d/14cnrnhcWF7WvuUmSydlFmX8ed9CvYDF_/view?usp=drivesdk</t>
  </si>
  <si>
    <t>Document successfully created; Document successfully merged; PDF created; Emails Sent: [To: gopikaunni999@gmail.com]; Manually run by cssfdept@christcollegeijk.edu.in; Timestamp: May 31 2021 3:06 AM</t>
  </si>
  <si>
    <t>lakshmineerthattil@gmail.com</t>
  </si>
  <si>
    <t>SREEDEVI.N</t>
  </si>
  <si>
    <t>Chirst college irinjalakkuda</t>
  </si>
  <si>
    <t>1zOyPKyYYjqXjHYw7ECH3HPvTEZ0XNlsP</t>
  </si>
  <si>
    <t>https://drive.google.com/file/d/1zOyPKyYYjqXjHYw7ECH3HPvTEZ0XNlsP/view?usp=drivesdk</t>
  </si>
  <si>
    <t>Document successfully created; Document successfully merged; PDF created; Emails Sent: [To: lakshmineerthattil@gmail.com]; Manually run by cssfdept@christcollegeijk.edu.in; Timestamp: May 31 2021 3:07 AM</t>
  </si>
  <si>
    <t>hasnakamar007@gmail.com</t>
  </si>
  <si>
    <t>Hasna K</t>
  </si>
  <si>
    <t>1tPgVOpjs9YZlr0KGwJo3FaBqArSGSB2C</t>
  </si>
  <si>
    <t>https://drive.google.com/file/d/1tPgVOpjs9YZlr0KGwJo3FaBqArSGSB2C/view?usp=drivesdk</t>
  </si>
  <si>
    <t>Document successfully created; Document successfully merged; PDF created; Emails Sent: [To: hasnakamar007@gmail.com]; Manually run by cssfdept@christcollegeijk.edu.in; Timestamp: May 31 2021 3:07 AM</t>
  </si>
  <si>
    <t>jeenathomas201999@gmail.com</t>
  </si>
  <si>
    <t>Jeena Thomas</t>
  </si>
  <si>
    <t>Christ college (autonomous) irinjalakuda</t>
  </si>
  <si>
    <t xml:space="preserve">No.. </t>
  </si>
  <si>
    <t>1EnEDVFcw2p8cNJl8l_vo3BLWXy83OrGo</t>
  </si>
  <si>
    <t>https://drive.google.com/file/d/1EnEDVFcw2p8cNJl8l_vo3BLWXy83OrGo/view?usp=drivesdk</t>
  </si>
  <si>
    <t>Document successfully created; Document successfully merged; PDF created; Emails Sent: [To: jeenathomas201999@gmail.com]; Manually run by cssfdept@christcollegeijk.edu.in; Timestamp: May 31 2021 3:07 AM</t>
  </si>
  <si>
    <t>nandanakjbvocsd2020@smctsr.ac.in</t>
  </si>
  <si>
    <t>Nandana k j</t>
  </si>
  <si>
    <t>St Mary's College thrissur</t>
  </si>
  <si>
    <t>1_fEZy0kuHjgjjZClsBQtzFcx19E_YJLe</t>
  </si>
  <si>
    <t>https://drive.google.com/file/d/1_fEZy0kuHjgjjZClsBQtzFcx19E_YJLe/view?usp=drivesdk</t>
  </si>
  <si>
    <t>Document successfully created; Document successfully merged; PDF created; Emails Sent: [To: nandanakjbvocsd2020@smctsr.ac.in]; Manually run by cssfdept@christcollegeijk.edu.in; Timestamp: May 31 2021 3:07 AM</t>
  </si>
  <si>
    <t>harithasekharathil99@gmail.com</t>
  </si>
  <si>
    <t>HARITHA S.S</t>
  </si>
  <si>
    <t xml:space="preserve">CAS CHELAKKARA </t>
  </si>
  <si>
    <t>Good class and very helpful</t>
  </si>
  <si>
    <t>1EexL9l46LpVgH6HdIRSNK-trFd-Fqgmu</t>
  </si>
  <si>
    <t>https://drive.google.com/file/d/1EexL9l46LpVgH6HdIRSNK-trFd-Fqgmu/view?usp=drivesdk</t>
  </si>
  <si>
    <t>Document successfully created; Document successfully merged; PDF created; Emails Sent: [To: harithasekharathil99@gmail.com]; Manually run by cssfdept@christcollegeijk.edu.in; Timestamp: May 31 2021 3:07 AM</t>
  </si>
  <si>
    <t>rishinripz11@gmail.com</t>
  </si>
  <si>
    <t>Rishin Babu</t>
  </si>
  <si>
    <t>07034948098</t>
  </si>
  <si>
    <t>Christ college autonomous Irinjalakuda</t>
  </si>
  <si>
    <t>1x8LN1z9PLBj1hftDtdxcyOaBaSzQaPFy</t>
  </si>
  <si>
    <t>https://drive.google.com/file/d/1x8LN1z9PLBj1hftDtdxcyOaBaSzQaPFy/view?usp=drivesdk</t>
  </si>
  <si>
    <t>Document successfully created; Document successfully merged; PDF created; Emails Sent: [To: rishinripz11@gmail.com]; Manually run by cssfdept@christcollegeijk.edu.in; Timestamp: May 31 2021 3:07 AM</t>
  </si>
  <si>
    <t>anusreeakkaraparambil173@gmail.com</t>
  </si>
  <si>
    <t>Anusree A.R</t>
  </si>
  <si>
    <t>Cas chelakkara</t>
  </si>
  <si>
    <t>Good and very helpfull class</t>
  </si>
  <si>
    <t>17YxD82vh3reDwdxv0rCaXXoU6cCUO0IS</t>
  </si>
  <si>
    <t>https://drive.google.com/file/d/17YxD82vh3reDwdxv0rCaXXoU6cCUO0IS/view?usp=drivesdk</t>
  </si>
  <si>
    <t>Document successfully created; Document successfully merged; PDF created; Emails Sent: [To: anusreeakkaraparambil173@gmail.com]; Manually run by cssfdept@christcollegeijk.edu.in; Timestamp: May 31 2021 3:07 AM</t>
  </si>
  <si>
    <t>keerthisa466@gmail.com</t>
  </si>
  <si>
    <t>KEERTHI.S</t>
  </si>
  <si>
    <t>111OztFqLgsHQZf3GMaKgWeSecHYFKVzr</t>
  </si>
  <si>
    <t>https://drive.google.com/file/d/111OztFqLgsHQZf3GMaKgWeSecHYFKVzr/view?usp=drivesdk</t>
  </si>
  <si>
    <t>Document successfully created; Document successfully merged; PDF created; Emails Sent: [To: keerthisa466@gmail.com]; Manually run by cssfdept@christcollegeijk.edu.in; Timestamp: May 31 2021 3:07 AM</t>
  </si>
  <si>
    <t>chrisnababu2001@gmail.com</t>
  </si>
  <si>
    <t>Chrisna Babu</t>
  </si>
  <si>
    <t>1FqC5LNViGW4jTH4rQT-Gzh28IGnGPlnT</t>
  </si>
  <si>
    <t>https://drive.google.com/file/d/1FqC5LNViGW4jTH4rQT-Gzh28IGnGPlnT/view?usp=drivesdk</t>
  </si>
  <si>
    <t>Document successfully created; Document successfully merged; PDF created; Emails Sent: [To: chrisnababu2001@gmail.com]; Manually run by cssfdept@christcollegeijk.edu.in; Timestamp: May 31 2021 3:08 AM</t>
  </si>
  <si>
    <t>jismyjose2001@gmail.com</t>
  </si>
  <si>
    <t>Jismyjose2001@gmail.com</t>
  </si>
  <si>
    <t>Jismy Jose</t>
  </si>
  <si>
    <t>1BGSQiq99H1AsSKLNye4MyP_oIVw5JsdW</t>
  </si>
  <si>
    <t>https://drive.google.com/file/d/1BGSQiq99H1AsSKLNye4MyP_oIVw5JsdW/view?usp=drivesdk</t>
  </si>
  <si>
    <t>Document successfully created; Document successfully merged; PDF created; Emails Sent: [To: jismyjose2001@gmail.com]; Manually run by cssfdept@christcollegeijk.edu.in; Timestamp: May 31 2021 3:08 AM</t>
  </si>
  <si>
    <t>minukt001@gmail.com</t>
  </si>
  <si>
    <t>Minu Thomas</t>
  </si>
  <si>
    <t>1s1NwHe-ZsL3oq10aEJVvS0caUDlSvTgw</t>
  </si>
  <si>
    <t>https://drive.google.com/file/d/1s1NwHe-ZsL3oq10aEJVvS0caUDlSvTgw/view?usp=drivesdk</t>
  </si>
  <si>
    <t>Document successfully created; Document successfully merged; PDF created; Emails Sent: [To: minukt001@gmail.com]; Manually run by cssfdept@christcollegeijk.edu.in; Timestamp: May 31 2021 3:08 AM</t>
  </si>
  <si>
    <t>annmariyadavis97@gmail.com</t>
  </si>
  <si>
    <t>Ann Mariya Davis</t>
  </si>
  <si>
    <t>Carmel College, Mala</t>
  </si>
  <si>
    <t>1rarZiUZmeuIx-5i2AfHrNi5nw6LhJtKN</t>
  </si>
  <si>
    <t>https://drive.google.com/file/d/1rarZiUZmeuIx-5i2AfHrNi5nw6LhJtKN/view?usp=drivesdk</t>
  </si>
  <si>
    <t>Document successfully created; Document successfully merged; PDF created; Emails Sent: [To: annmariyadavis97@gmail.com]; Manually run by cssfdept@christcollegeijk.edu.in; Timestamp: May 31 2021 3:08 AM</t>
  </si>
  <si>
    <t>2001prettopaul@gmail.com</t>
  </si>
  <si>
    <t>Pretto paul</t>
  </si>
  <si>
    <t>1hvLwJoABjZ-Emwx02ji0DiMx4O_r8WiG</t>
  </si>
  <si>
    <t>https://drive.google.com/file/d/1hvLwJoABjZ-Emwx02ji0DiMx4O_r8WiG/view?usp=drivesdk</t>
  </si>
  <si>
    <t>Document successfully created; Document successfully merged; PDF created; Emails Sent: [To: 2001prettopaul@gmail.com]; Manually run by cssfdept@christcollegeijk.edu.in; Timestamp: May 31 2021 3:08 AM</t>
  </si>
  <si>
    <t>amalrappz2002@gmail.com</t>
  </si>
  <si>
    <t>AMAL KRISHNA K A</t>
  </si>
  <si>
    <t>1ps3_EQBXbsZYDjf9TuKca6CdZwLh2R7R</t>
  </si>
  <si>
    <t>https://drive.google.com/file/d/1ps3_EQBXbsZYDjf9TuKca6CdZwLh2R7R/view?usp=drivesdk</t>
  </si>
  <si>
    <t>Document successfully created; Document successfully merged; PDF created; Emails Sent: [To: amalrappz2002@gmail.com]; Manually run by cssfdept@christcollegeijk.edu.in; Timestamp: May 31 2021 3:08 AM</t>
  </si>
  <si>
    <t>priyangakk@christcollege.edu</t>
  </si>
  <si>
    <t>PRIYANGA K K</t>
  </si>
  <si>
    <t xml:space="preserve">Christ College (Autonomous),Irinjalakuda </t>
  </si>
  <si>
    <t>14eDbIzJWGTRX161fBdwcBtX6RzTdcxRy</t>
  </si>
  <si>
    <t>https://drive.google.com/file/d/14eDbIzJWGTRX161fBdwcBtX6RzTdcxRy/view?usp=drivesdk</t>
  </si>
  <si>
    <t>Document successfully created; Document successfully merged; PDF created; Emails Sent: [To: priyangakk@christcollege.edu]; Manually run by cssfdept@christcollegeijk.edu.in; Timestamp: May 31 2021 3:08 AM</t>
  </si>
  <si>
    <t>arundhathiak552@gmail.com</t>
  </si>
  <si>
    <t>Arundhathi Krishnan N G</t>
  </si>
  <si>
    <t>Christ college , irinjalakuda</t>
  </si>
  <si>
    <t>116wFzkNkpSuX9GOT8gY6U3V5vc91k2-9</t>
  </si>
  <si>
    <t>https://drive.google.com/file/d/116wFzkNkpSuX9GOT8gY6U3V5vc91k2-9/view?usp=drivesdk</t>
  </si>
  <si>
    <t>Document successfully created; Document successfully merged; PDF created; Emails Sent: [To: arundhathiak552@gmail.com]; Manually run by cssfdept@christcollegeijk.edu.in; Timestamp: May 31 2021 3:08 AM</t>
  </si>
  <si>
    <t>emmanuelmavely@gmail.com</t>
  </si>
  <si>
    <t>Emmanuel Mavely</t>
  </si>
  <si>
    <t>+918330861275</t>
  </si>
  <si>
    <t xml:space="preserve">Christ College (Autonomous), Irinjalakuda </t>
  </si>
  <si>
    <t>1rs_Is3uc3xXiyKh7Q3AZjDjBlDo5N4rn</t>
  </si>
  <si>
    <t>https://drive.google.com/file/d/1rs_Is3uc3xXiyKh7Q3AZjDjBlDo5N4rn/view?usp=drivesdk</t>
  </si>
  <si>
    <t>Document successfully created; Document successfully merged; PDF created; Emails Sent: [To: emmanuelmavely@gmail.com]; Manually run by cssfdept@christcollegeijk.edu.in; Timestamp: May 31 2021 3:09 AM</t>
  </si>
  <si>
    <t>aljobabu3232@gmail.com</t>
  </si>
  <si>
    <t>Aljo Babu</t>
  </si>
  <si>
    <t>1iUIPI2Y1cgpdOcf30QdXGqIDM-e88KL7</t>
  </si>
  <si>
    <t>https://drive.google.com/file/d/1iUIPI2Y1cgpdOcf30QdXGqIDM-e88KL7/view?usp=drivesdk</t>
  </si>
  <si>
    <t>Document successfully created; Document successfully merged; PDF created; Emails Sent: [To: aljobabu3232@gmail.com]; Manually run by cssfdept@christcollegeijk.edu.in; Timestamp: May 31 2021 3:09 AM</t>
  </si>
  <si>
    <t>pranavlal18@gmail.com</t>
  </si>
  <si>
    <t>Pranav lal K.B</t>
  </si>
  <si>
    <t>1MLbzYpT9dGvnbCrPdGATQRzLwThZpxn8</t>
  </si>
  <si>
    <t>https://drive.google.com/file/d/1MLbzYpT9dGvnbCrPdGATQRzLwThZpxn8/view?usp=drivesdk</t>
  </si>
  <si>
    <t>Document successfully created; Document successfully merged; PDF created; Emails Sent: [To: pranavlal18@gmail.com]; Manually run by cssfdept@christcollegeijk.edu.in; Timestamp: May 31 2021 3:09 AM</t>
  </si>
  <si>
    <t>jismyose2001@gmail.com</t>
  </si>
  <si>
    <t>1nUhmeirxxAnOA5axL1rL_RB6gIy9gaF7</t>
  </si>
  <si>
    <t>https://drive.google.com/file/d/1nUhmeirxxAnOA5axL1rL_RB6gIy9gaF7/view?usp=drivesdk</t>
  </si>
  <si>
    <t>Document successfully created; Document successfully merged; PDF created; Emails Sent: [To: jismyjose2001@gmail.com]; Manually run by cssfdept@christcollegeijk.edu.in; Timestamp: May 31 2021 3:09 AM</t>
  </si>
  <si>
    <t>bhanupriyasbvocsd2020@smctsr.ac.in</t>
  </si>
  <si>
    <t>bhanupriyasreekumar252@gmail .com</t>
  </si>
  <si>
    <t>Bhanu priya .s</t>
  </si>
  <si>
    <t xml:space="preserve">St marys collage </t>
  </si>
  <si>
    <t>1GmW6CUVbHtT2dK2DQGvOJrAtHjpJfMN7</t>
  </si>
  <si>
    <t>https://drive.google.com/file/d/1GmW6CUVbHtT2dK2DQGvOJrAtHjpJfMN7/view?usp=drivesdk</t>
  </si>
  <si>
    <t>Document successfully created; Document successfully merged; PDF created; Emails Sent: [To: bhanupriyasbvocsd2020@smctsr.ac.in]; Manually run by cssfdept@christcollegeijk.edu.in; Timestamp: May 31 2021 3:09 AM</t>
  </si>
  <si>
    <t>jishak99@gmail.com</t>
  </si>
  <si>
    <t>JISHA K</t>
  </si>
  <si>
    <t>St.Thomas' College (Autonomous),Thrissur</t>
  </si>
  <si>
    <t>Very informative session for the students ,those who seeking job in s/w  field especially in Testing</t>
  </si>
  <si>
    <t>1ggVGoRIv79Tjt0MmSiHcyY9p0AYa0Zm3</t>
  </si>
  <si>
    <t>https://drive.google.com/file/d/1ggVGoRIv79Tjt0MmSiHcyY9p0AYa0Zm3/view?usp=drivesdk</t>
  </si>
  <si>
    <t>Document successfully created; Document successfully merged; PDF created; Emails Sent: [To: jishak99@gmail.com]; Manually run by cssfdept@christcollegeijk.edu.in; Timestamp: May 31 2021 3:09 AM</t>
  </si>
  <si>
    <t>1lubdvHr9cjbzGhpl8y5CLw1MSAl6mHj1</t>
  </si>
  <si>
    <t>https://drive.google.com/file/d/1lubdvHr9cjbzGhpl8y5CLw1MSAl6mHj1/view?usp=drivesdk</t>
  </si>
  <si>
    <t>Document successfully created; Document successfully merged; PDF created; Emails Sent: [To: amruthav0812@gmail.com]; Manually run by cssfdept@christcollegeijk.edu.in; Timestamp: May 31 2021 3:09 AM</t>
  </si>
  <si>
    <t>christojoset04@gmail.com</t>
  </si>
  <si>
    <t>Christo Jose</t>
  </si>
  <si>
    <t>St Thomas College Autonomous Thrissur</t>
  </si>
  <si>
    <t>1IBihbQRiTlGRCtS57kpUsIDdmUt0OZaE</t>
  </si>
  <si>
    <t>https://drive.google.com/file/d/1IBihbQRiTlGRCtS57kpUsIDdmUt0OZaE/view?usp=drivesdk</t>
  </si>
  <si>
    <t>Document successfully created; Document successfully merged; PDF created; Emails Sent: [To: christojoset04@gmail.com]; Manually run by cssfdept@christcollegeijk.edu.in; Timestamp: May 31 2021 3:09 AM</t>
  </si>
  <si>
    <t>riyarobert4@gmail.com</t>
  </si>
  <si>
    <t xml:space="preserve">Riyarobert4@gmail.com </t>
  </si>
  <si>
    <t xml:space="preserve">Riya Robert </t>
  </si>
  <si>
    <t>1CwFXc2tKIK1kDtew26x3pkK1SyC5J2Pe</t>
  </si>
  <si>
    <t>https://drive.google.com/file/d/1CwFXc2tKIK1kDtew26x3pkK1SyC5J2Pe/view?usp=drivesdk</t>
  </si>
  <si>
    <t>Document successfully created; Document successfully merged; PDF created; Emails Sent: [To: riyarobert4@gmail.com]; Manually run by cssfdept@christcollegeijk.edu.in; Timestamp: May 31 2021 3:09 AM</t>
  </si>
  <si>
    <t>snijojoy223@gmail.com</t>
  </si>
  <si>
    <t>SNIJO P J</t>
  </si>
  <si>
    <t xml:space="preserve">CHRIST COLLEGE AUTONOMOUS IRINJALAKUDA </t>
  </si>
  <si>
    <t>1uCww7h4R-3HvLrDPCpohUVq0-_3tccli</t>
  </si>
  <si>
    <t>https://drive.google.com/file/d/1uCww7h4R-3HvLrDPCpohUVq0-_3tccli/view?usp=drivesdk</t>
  </si>
  <si>
    <t>Document successfully created; Document successfully merged; PDF created; Emails Sent: [To: snijojoy223@gmail.com]; Manually run by cssfdept@christcollegeijk.edu.in; Timestamp: May 31 2021 3:10 AM</t>
  </si>
  <si>
    <t>manogna.hp@gmail.com</t>
  </si>
  <si>
    <t>Manogna HP</t>
  </si>
  <si>
    <t>08050663085</t>
  </si>
  <si>
    <t>The National Institute of Engineering, mysore</t>
  </si>
  <si>
    <t>Karnataka</t>
  </si>
  <si>
    <t xml:space="preserve">It was a really helpful. </t>
  </si>
  <si>
    <t>1lt9d171wkmoD86pEc5xiGjMxL1VyBupN</t>
  </si>
  <si>
    <t>https://drive.google.com/file/d/1lt9d171wkmoD86pEc5xiGjMxL1VyBupN/view?usp=drivesdk</t>
  </si>
  <si>
    <t>Document successfully created; Document successfully merged; PDF created; Emails Sent: [To: manogna.hp@gmail.com]; Manually run by cssfdept@christcollegeijk.edu.in; Timestamp: May 31 2021 3:10 AM</t>
  </si>
  <si>
    <t>praveenakppratheesh@gmail.com</t>
  </si>
  <si>
    <t>PRAVEENA KP</t>
  </si>
  <si>
    <t>Christ College Autonomous, Irinjalakkuda</t>
  </si>
  <si>
    <t>1Gj2t51irQ53UwLqP59uxdtIJHYILRCbx</t>
  </si>
  <si>
    <t>https://drive.google.com/file/d/1Gj2t51irQ53UwLqP59uxdtIJHYILRCbx/view?usp=drivesdk</t>
  </si>
  <si>
    <t>Document successfully created; Document successfully merged; PDF created; Emails Sent: [To: praveenakppratheesh@gmail.com]; Manually run by cssfdept@christcollegeijk.edu.in; Timestamp: May 31 2021 3:10 AM</t>
  </si>
  <si>
    <t>joysjohny14@gmail.com</t>
  </si>
  <si>
    <t>Joys Johny</t>
  </si>
  <si>
    <t>Christ college, ijk</t>
  </si>
  <si>
    <t>1y8gROxminzPrlPOxqqgCNa3OK6sTciH1</t>
  </si>
  <si>
    <t>https://drive.google.com/file/d/1y8gROxminzPrlPOxqqgCNa3OK6sTciH1/view?usp=drivesdk</t>
  </si>
  <si>
    <t>Document successfully created; Document successfully merged; PDF created; Emails Sent: [To: joysjohny14@gmail.com]; Manually run by cssfdept@christcollegeijk.edu.in; Timestamp: May 31 2021 3:10 AM</t>
  </si>
  <si>
    <t>dincyrarikkat@gmail.com</t>
  </si>
  <si>
    <t>Dincy R Arikkat</t>
  </si>
  <si>
    <t>1uXmUMGSxxFLDqNLVF1aNv6x-HInaVZxt</t>
  </si>
  <si>
    <t>https://drive.google.com/file/d/1uXmUMGSxxFLDqNLVF1aNv6x-HInaVZxt/view?usp=drivesdk</t>
  </si>
  <si>
    <t>Document successfully created; Document successfully merged; PDF created; Emails Sent: [To: dincyrarikkat@gmail.com]; Manually run by cssfdept@christcollegeijk.edu.in; Timestamp: May 31 2021 3:10 AM</t>
  </si>
  <si>
    <t>sanjaytvarghese@gmail.com</t>
  </si>
  <si>
    <t>Sanjay Varghese</t>
  </si>
  <si>
    <t>St Thomas college Thrissur</t>
  </si>
  <si>
    <t>1zB3IW5WV021X_VXUPh0V8aZ0MiSPJN6t</t>
  </si>
  <si>
    <t>https://drive.google.com/file/d/1zB3IW5WV021X_VXUPh0V8aZ0MiSPJN6t/view?usp=drivesdk</t>
  </si>
  <si>
    <t>Document successfully created; Document successfully merged; PDF created; Emails Sent: [To: sanjaytvarghese@gmail.com]; Manually run by cssfdept@christcollegeijk.edu.in; Timestamp: May 31 2021 3:10 AM</t>
  </si>
  <si>
    <t>austinantony2001@gmail.com</t>
  </si>
  <si>
    <t>Austin Antony</t>
  </si>
  <si>
    <t>1wzegmlKIdEP8ozR7zkKNC1B1I4J0gHcu</t>
  </si>
  <si>
    <t>https://drive.google.com/file/d/1wzegmlKIdEP8ozR7zkKNC1B1I4J0gHcu/view?usp=drivesdk</t>
  </si>
  <si>
    <t>Document successfully created; Document successfully merged; PDF created; Emails Sent: [To: austinantony2001@gmail.com]; Manually run by cssfdept@christcollegeijk.edu.in; Timestamp: May 31 2021 3:10 AM</t>
  </si>
  <si>
    <t>lintog@christcollegeijk.edu.in</t>
  </si>
  <si>
    <t xml:space="preserve">Linto George </t>
  </si>
  <si>
    <t>+918593850720</t>
  </si>
  <si>
    <t>1ZKKW7SrQStm0HMLDiLQqS6bwuxZ1JUr4</t>
  </si>
  <si>
    <t>https://drive.google.com/file/d/1ZKKW7SrQStm0HMLDiLQqS6bwuxZ1JUr4/view?usp=drivesdk</t>
  </si>
  <si>
    <t>Document successfully created; Document successfully merged; PDF created; Emails Sent: [To: lintog@christcollegeijk.edu.in]; Manually run by cssfdept@christcollegeijk.edu.in; Timestamp: May 31 2021 3:10 AM</t>
  </si>
  <si>
    <t>artinkannai@gmail.com</t>
  </si>
  <si>
    <t>Aravind anil</t>
  </si>
  <si>
    <t>1eG-knreEdPhM21z_XUf2FU7WM1-CYFWe</t>
  </si>
  <si>
    <t>https://drive.google.com/file/d/1eG-knreEdPhM21z_XUf2FU7WM1-CYFWe/view?usp=drivesdk</t>
  </si>
  <si>
    <t>Document successfully created; Document successfully merged; PDF created; Emails Sent: [To: artinkannai@gmail.com]; Manually run by cssfdept@christcollegeijk.edu.in; Timestamp: May 31 2021 3:11 AM</t>
  </si>
  <si>
    <t>josephbaiju2019@gmail.com</t>
  </si>
  <si>
    <t>Joseph baiju</t>
  </si>
  <si>
    <t>St. Thomas college Thrissur</t>
  </si>
  <si>
    <t>1zygplD16BGV3iUZCi7ZsFr_gTELxkXg2</t>
  </si>
  <si>
    <t>https://drive.google.com/file/d/1zygplD16BGV3iUZCi7ZsFr_gTELxkXg2/view?usp=drivesdk</t>
  </si>
  <si>
    <t>Document successfully created; Document successfully merged; PDF created; Emails Sent: [To: josephbaiju2019@gmail.com]; Manually run by cssfdept@christcollegeijk.edu.in; Timestamp: May 31 2021 3:11 AM</t>
  </si>
  <si>
    <t>pssoumya.siva@gmail.com</t>
  </si>
  <si>
    <t xml:space="preserve">Pssoumya.siva@gmail.com </t>
  </si>
  <si>
    <t>Soumya P.S</t>
  </si>
  <si>
    <t xml:space="preserve">Christ College (Autonomous) Irinjalakuda </t>
  </si>
  <si>
    <t>15kDKfncmCdEGFSnr8eq5_F7jvRSZq88N</t>
  </si>
  <si>
    <t>https://drive.google.com/file/d/15kDKfncmCdEGFSnr8eq5_F7jvRSZq88N/view?usp=drivesdk</t>
  </si>
  <si>
    <t>Document successfully created; Document successfully merged; PDF created; Emails Sent: [To: pssoumya.siva@gmail.com]; Manually run by cssfdept@christcollegeijk.edu.in; Timestamp: May 31 2021 3:11 AM</t>
  </si>
  <si>
    <t>reshmacrbvocsd2020@smctsr.ac.in</t>
  </si>
  <si>
    <t>Reshma CR</t>
  </si>
  <si>
    <t xml:space="preserve">It's more informative.. Thank you for all who conducted this program.. </t>
  </si>
  <si>
    <t>16uYFYQYVMK5SotdxSJpWAKKm_5w1tugV</t>
  </si>
  <si>
    <t>https://drive.google.com/file/d/16uYFYQYVMK5SotdxSJpWAKKm_5w1tugV/view?usp=drivesdk</t>
  </si>
  <si>
    <t>Document successfully created; Document successfully merged; PDF created; Emails Sent: [To: reshmacrbvocsd2020@smctsr.ac.in]; Manually run by cssfdept@christcollegeijk.edu.in; Timestamp: May 31 2021 3:11 AM</t>
  </si>
  <si>
    <t>binilvb1234@gmail.com</t>
  </si>
  <si>
    <t>Binil. V. B</t>
  </si>
  <si>
    <t xml:space="preserve">Good webinar </t>
  </si>
  <si>
    <t>1UtFfCuudtd3IWtOpyh2rdflTlmkdgcry</t>
  </si>
  <si>
    <t>https://drive.google.com/file/d/1UtFfCuudtd3IWtOpyh2rdflTlmkdgcry/view?usp=drivesdk</t>
  </si>
  <si>
    <t>Document successfully created; Document successfully merged; PDF created; Emails Sent: [To: binilvb1234@gmail.com]; Manually run by cssfdept@christcollegeijk.edu.in; Timestamp: May 31 2021 3:13 AM</t>
  </si>
  <si>
    <t>varshasivashanker@gmail.com</t>
  </si>
  <si>
    <t>VARSHA GANESH</t>
  </si>
  <si>
    <t>Christ college (Autonomous)</t>
  </si>
  <si>
    <t>1WcxjtfAqwnfnCIPcuVcIygmMJyN88blA</t>
  </si>
  <si>
    <t>https://drive.google.com/file/d/1WcxjtfAqwnfnCIPcuVcIygmMJyN88blA/view?usp=drivesdk</t>
  </si>
  <si>
    <t>Document successfully created; Document successfully merged; PDF created; Emails Sent: [To: varshasivashanker@gmail.com]; Manually run by cssfdept@christcollegeijk.edu.in; Timestamp: May 31 2021 3:13 AM</t>
  </si>
  <si>
    <t>ajaycr1721@gmail.com</t>
  </si>
  <si>
    <t>Ajay C R</t>
  </si>
  <si>
    <t xml:space="preserve">Good one </t>
  </si>
  <si>
    <t>16MZwccKE0Dl26U8nY6DGYpS6yjD_7xEY</t>
  </si>
  <si>
    <t>https://drive.google.com/file/d/16MZwccKE0Dl26U8nY6DGYpS6yjD_7xEY/view?usp=drivesdk</t>
  </si>
  <si>
    <t>Document successfully created; Document successfully merged; PDF created; Emails Sent: [To: ajaycr1721@gmail.com]; Manually run by cssfdept@christcollegeijk.edu.in; Timestamp: May 31 2021 3:13 AM</t>
  </si>
  <si>
    <t>1ZLYnqPiAALTIs-mrv8LnRnL6fCWPIHu_</t>
  </si>
  <si>
    <t>https://drive.google.com/file/d/1ZLYnqPiAALTIs-mrv8LnRnL6fCWPIHu_/view?usp=drivesdk</t>
  </si>
  <si>
    <t>Document successfully created; Document successfully merged; PDF created; Emails Sent: [To: varshasivashanker@gmail.com]; Manually run by cssfdept@christcollegeijk.edu.in; Timestamp: May 31 2021 3:14 AM</t>
  </si>
  <si>
    <t>Job ID</t>
  </si>
  <si>
    <t>Job Name</t>
  </si>
  <si>
    <t>Template ID</t>
  </si>
  <si>
    <t>Data Sheet ID</t>
  </si>
  <si>
    <t>Header Row</t>
  </si>
  <si>
    <t>First Data Row</t>
  </si>
  <si>
    <t>File Name</t>
  </si>
  <si>
    <t>File Type</t>
  </si>
  <si>
    <t>Share As</t>
  </si>
  <si>
    <t>Folders</t>
  </si>
  <si>
    <t>Dynamic Folder Reference</t>
  </si>
  <si>
    <t>Conditionals</t>
  </si>
  <si>
    <t>Mode</t>
  </si>
  <si>
    <t>Append Breaks</t>
  </si>
  <si>
    <t>Tags</t>
  </si>
  <si>
    <t>Run On Time Trigger</t>
  </si>
  <si>
    <t>Time Trigger Frequency</t>
  </si>
  <si>
    <t>Run On Form Trigger</t>
  </si>
  <si>
    <t>Send Email And Share</t>
  </si>
  <si>
    <t>Email To</t>
  </si>
  <si>
    <t>Email CC</t>
  </si>
  <si>
    <t>Email BCC</t>
  </si>
  <si>
    <t>Email Reply To</t>
  </si>
  <si>
    <t>Email No Reply</t>
  </si>
  <si>
    <t>Email Subject</t>
  </si>
  <si>
    <t>Email Body</t>
  </si>
  <si>
    <t>Prevent Resharing</t>
  </si>
  <si>
    <t>Time Trigger Timestamp</t>
  </si>
  <si>
    <t>Form Trigger Timestamp</t>
  </si>
  <si>
    <t>_1622443538457</t>
  </si>
  <si>
    <t>Software Testing Webinar - Certificate</t>
  </si>
  <si>
    <t>1Mfpi5dfXpOO_gh2WR_EKVNZtOsZMPTdCQFLwZR5pQj8</t>
  </si>
  <si>
    <t>&lt;&lt;Name ( as required in the certificate) &gt;&gt; - Certificate</t>
  </si>
  <si>
    <t>PDF</t>
  </si>
  <si>
    <t>["1DkAThWb2w-D8IOIWTuw74N_4UJ7ajp3T"]</t>
  </si>
  <si>
    <t>[]</t>
  </si>
  <si>
    <t>MULTIPLE_OUTPUT</t>
  </si>
  <si>
    <t>[{"details":{"isUnmapped":false,"headerMap":"Name ( as required in the certificate) "},"tag":"Name","type":"STANDARD"}]</t>
  </si>
  <si>
    <t>&lt;&lt;Email Address&gt;&gt;</t>
  </si>
  <si>
    <t>Certificate- &lt;&lt;Name ( as required in the certificate) &gt;&gt;</t>
  </si>
  <si>
    <t>Thank you for the Participation. please find the certificate.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</si>
</sst>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6">
    <font>
      <sz val="10.0"/>
      <color rgb="FF000000"/>
      <name val="Arial"/>
    </font>
    <font>
      <color theme="1"/>
      <name val="Arial"/>
    </font>
    <font>
      <b/>
      <i/>
      <color rgb="FF000000"/>
    </font>
    <font>
      <u/>
      <color rgb="FF0000FF"/>
    </font>
    <font>
      <u/>
      <color rgb="FF0000FF"/>
    </font>
    <font/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NFqWQvjfAaCjjfK0XSftiXryVTswTGAS/view?usp=drivesdk" TargetMode="External"/><Relationship Id="rId190" Type="http://schemas.openxmlformats.org/officeDocument/2006/relationships/hyperlink" Target="https://drive.google.com/file/d/1uCww7h4R-3HvLrDPCpohUVq0-_3tccli/view?usp=drivesdk" TargetMode="External"/><Relationship Id="rId42" Type="http://schemas.openxmlformats.org/officeDocument/2006/relationships/hyperlink" Target="https://drive.google.com/file/d/11CIgz9fT6tT2sxklBvsv7TzCpxW8qfBW/view?usp=drivesdk" TargetMode="External"/><Relationship Id="rId41" Type="http://schemas.openxmlformats.org/officeDocument/2006/relationships/hyperlink" Target="https://drive.google.com/file/d/1UJuef5_A1GR1KGIgI9B16ou5qvvnfEnt/view?usp=drivesdk" TargetMode="External"/><Relationship Id="rId44" Type="http://schemas.openxmlformats.org/officeDocument/2006/relationships/hyperlink" Target="https://drive.google.com/file/d/1ibTS3mTeKIsyxP6oXTfvqV-B2hjEHlw1/view?usp=drivesdk" TargetMode="External"/><Relationship Id="rId194" Type="http://schemas.openxmlformats.org/officeDocument/2006/relationships/hyperlink" Target="https://drive.google.com/file/d/1uXmUMGSxxFLDqNLVF1aNv6x-HInaVZxt/view?usp=drivesdk" TargetMode="External"/><Relationship Id="rId43" Type="http://schemas.openxmlformats.org/officeDocument/2006/relationships/hyperlink" Target="https://drive.google.com/file/d/1ClmGkK82vF7UPTMpPtlQF0v8RhR8TI4d/view?usp=drivesdk" TargetMode="External"/><Relationship Id="rId193" Type="http://schemas.openxmlformats.org/officeDocument/2006/relationships/hyperlink" Target="https://drive.google.com/file/d/1y8gROxminzPrlPOxqqgCNa3OK6sTciH1/view?usp=drivesdk" TargetMode="External"/><Relationship Id="rId46" Type="http://schemas.openxmlformats.org/officeDocument/2006/relationships/hyperlink" Target="https://drive.google.com/file/d/1hErOYKUXsUw2XovQycNDCi-vRwP9N9Ii/view?usp=drivesdk" TargetMode="External"/><Relationship Id="rId192" Type="http://schemas.openxmlformats.org/officeDocument/2006/relationships/hyperlink" Target="https://drive.google.com/file/d/1Gj2t51irQ53UwLqP59uxdtIJHYILRCbx/view?usp=drivesdk" TargetMode="External"/><Relationship Id="rId45" Type="http://schemas.openxmlformats.org/officeDocument/2006/relationships/hyperlink" Target="https://drive.google.com/file/d/1Im0nrnkMV52imf4Y1D3PfBt4RBuQpv3b/view?usp=drivesdk" TargetMode="External"/><Relationship Id="rId191" Type="http://schemas.openxmlformats.org/officeDocument/2006/relationships/hyperlink" Target="https://drive.google.com/file/d/1lt9d171wkmoD86pEc5xiGjMxL1VyBupN/view?usp=drivesdk" TargetMode="External"/><Relationship Id="rId48" Type="http://schemas.openxmlformats.org/officeDocument/2006/relationships/hyperlink" Target="https://drive.google.com/file/d/1tPTT44A-NaKxv7yH06XxZCgfjzp2E2Fp/view?usp=drivesdk" TargetMode="External"/><Relationship Id="rId187" Type="http://schemas.openxmlformats.org/officeDocument/2006/relationships/hyperlink" Target="https://drive.google.com/file/d/1lubdvHr9cjbzGhpl8y5CLw1MSAl6mHj1/view?usp=drivesdk" TargetMode="External"/><Relationship Id="rId47" Type="http://schemas.openxmlformats.org/officeDocument/2006/relationships/hyperlink" Target="https://drive.google.com/file/d/1kiiJJJTDNJQqMgndFGdsLFV587yahSZ7/view?usp=drivesdk" TargetMode="External"/><Relationship Id="rId186" Type="http://schemas.openxmlformats.org/officeDocument/2006/relationships/hyperlink" Target="https://drive.google.com/file/d/1ggVGoRIv79Tjt0MmSiHcyY9p0AYa0Zm3/view?usp=drivesdk" TargetMode="External"/><Relationship Id="rId185" Type="http://schemas.openxmlformats.org/officeDocument/2006/relationships/hyperlink" Target="https://drive.google.com/file/d/1GmW6CUVbHtT2dK2DQGvOJrAtHjpJfMN7/view?usp=drivesdk" TargetMode="External"/><Relationship Id="rId49" Type="http://schemas.openxmlformats.org/officeDocument/2006/relationships/hyperlink" Target="https://drive.google.com/file/d/10oYwwdwkLa9y98UeAtbZpwr7-1k6xtCw/view?usp=drivesdk" TargetMode="External"/><Relationship Id="rId184" Type="http://schemas.openxmlformats.org/officeDocument/2006/relationships/hyperlink" Target="https://drive.google.com/file/d/1nUhmeirxxAnOA5axL1rL_RB6gIy9gaF7/view?usp=drivesdk" TargetMode="External"/><Relationship Id="rId189" Type="http://schemas.openxmlformats.org/officeDocument/2006/relationships/hyperlink" Target="https://drive.google.com/file/d/1CwFXc2tKIK1kDtew26x3pkK1SyC5J2Pe/view?usp=drivesdk" TargetMode="External"/><Relationship Id="rId188" Type="http://schemas.openxmlformats.org/officeDocument/2006/relationships/hyperlink" Target="https://drive.google.com/file/d/1IBihbQRiTlGRCtS57kpUsIDdmUt0OZaE/view?usp=drivesdk" TargetMode="External"/><Relationship Id="rId31" Type="http://schemas.openxmlformats.org/officeDocument/2006/relationships/hyperlink" Target="https://drive.google.com/file/d/1hG3WUKd4GBSRknTbkNskJj0dUC_gyADp/view?usp=drivesdk" TargetMode="External"/><Relationship Id="rId30" Type="http://schemas.openxmlformats.org/officeDocument/2006/relationships/hyperlink" Target="https://drive.google.com/file/d/10l2p31qGfGo8kMhLkM19hrYvc2CPH2QU/view?usp=drivesdk" TargetMode="External"/><Relationship Id="rId33" Type="http://schemas.openxmlformats.org/officeDocument/2006/relationships/hyperlink" Target="https://drive.google.com/file/d/1NEv2vMarP2a1NBSwuIk2m2SyzJflvqd-/view?usp=drivesdk" TargetMode="External"/><Relationship Id="rId183" Type="http://schemas.openxmlformats.org/officeDocument/2006/relationships/hyperlink" Target="https://drive.google.com/file/d/1MLbzYpT9dGvnbCrPdGATQRzLwThZpxn8/view?usp=drivesdk" TargetMode="External"/><Relationship Id="rId32" Type="http://schemas.openxmlformats.org/officeDocument/2006/relationships/hyperlink" Target="https://drive.google.com/file/d/1yPOxqpHOb-lEX5Baz883sv9InDv5S9-k/view?usp=drivesdk" TargetMode="External"/><Relationship Id="rId182" Type="http://schemas.openxmlformats.org/officeDocument/2006/relationships/hyperlink" Target="https://drive.google.com/file/d/1iUIPI2Y1cgpdOcf30QdXGqIDM-e88KL7/view?usp=drivesdk" TargetMode="External"/><Relationship Id="rId35" Type="http://schemas.openxmlformats.org/officeDocument/2006/relationships/hyperlink" Target="https://drive.google.com/file/d/1GBooR1O7B7mNGsYaQvwwUoVCP5eodSat/view?usp=drivesdk" TargetMode="External"/><Relationship Id="rId181" Type="http://schemas.openxmlformats.org/officeDocument/2006/relationships/hyperlink" Target="https://drive.google.com/file/d/1rs_Is3uc3xXiyKh7Q3AZjDjBlDo5N4rn/view?usp=drivesdk" TargetMode="External"/><Relationship Id="rId34" Type="http://schemas.openxmlformats.org/officeDocument/2006/relationships/hyperlink" Target="https://drive.google.com/file/d/1QsEyy8lxI50eLEEisOFgz2XBIT4zn4Mp/view?usp=drivesdk" TargetMode="External"/><Relationship Id="rId180" Type="http://schemas.openxmlformats.org/officeDocument/2006/relationships/hyperlink" Target="https://drive.google.com/file/d/116wFzkNkpSuX9GOT8gY6U3V5vc91k2-9/view?usp=drivesdk" TargetMode="External"/><Relationship Id="rId37" Type="http://schemas.openxmlformats.org/officeDocument/2006/relationships/hyperlink" Target="https://drive.google.com/file/d/15mkOvqG2YZjiPDEb_2Xa0Ej5J3_9wfHd/view?usp=drivesdk" TargetMode="External"/><Relationship Id="rId176" Type="http://schemas.openxmlformats.org/officeDocument/2006/relationships/hyperlink" Target="https://drive.google.com/file/d/1rarZiUZmeuIx-5i2AfHrNi5nw6LhJtKN/view?usp=drivesdk" TargetMode="External"/><Relationship Id="rId36" Type="http://schemas.openxmlformats.org/officeDocument/2006/relationships/hyperlink" Target="https://drive.google.com/file/d/1yIfqlC6ZU2cXUy06g_VAxbU9npsiFIh1/view?usp=drivesdk" TargetMode="External"/><Relationship Id="rId175" Type="http://schemas.openxmlformats.org/officeDocument/2006/relationships/hyperlink" Target="https://drive.google.com/file/d/1s1NwHe-ZsL3oq10aEJVvS0caUDlSvTgw/view?usp=drivesdk" TargetMode="External"/><Relationship Id="rId39" Type="http://schemas.openxmlformats.org/officeDocument/2006/relationships/hyperlink" Target="https://drive.google.com/file/d/1_olyH4ZTLVXJ2f350E4kHs2jXyRQvtYX/view?usp=drivesdk" TargetMode="External"/><Relationship Id="rId174" Type="http://schemas.openxmlformats.org/officeDocument/2006/relationships/hyperlink" Target="https://drive.google.com/file/d/1BGSQiq99H1AsSKLNye4MyP_oIVw5JsdW/view?usp=drivesdk" TargetMode="External"/><Relationship Id="rId38" Type="http://schemas.openxmlformats.org/officeDocument/2006/relationships/hyperlink" Target="https://drive.google.com/file/d/1RhevSGKvztH_mSiMgNP2aNn_83yY2bCs/view?usp=drivesdk" TargetMode="External"/><Relationship Id="rId173" Type="http://schemas.openxmlformats.org/officeDocument/2006/relationships/hyperlink" Target="https://drive.google.com/file/d/1FqC5LNViGW4jTH4rQT-Gzh28IGnGPlnT/view?usp=drivesdk" TargetMode="External"/><Relationship Id="rId179" Type="http://schemas.openxmlformats.org/officeDocument/2006/relationships/hyperlink" Target="https://drive.google.com/file/d/14eDbIzJWGTRX161fBdwcBtX6RzTdcxRy/view?usp=drivesdk" TargetMode="External"/><Relationship Id="rId178" Type="http://schemas.openxmlformats.org/officeDocument/2006/relationships/hyperlink" Target="https://drive.google.com/file/d/1ps3_EQBXbsZYDjf9TuKca6CdZwLh2R7R/view?usp=drivesdk" TargetMode="External"/><Relationship Id="rId177" Type="http://schemas.openxmlformats.org/officeDocument/2006/relationships/hyperlink" Target="https://drive.google.com/file/d/1hvLwJoABjZ-Emwx02ji0DiMx4O_r8WiG/view?usp=drivesdk" TargetMode="External"/><Relationship Id="rId20" Type="http://schemas.openxmlformats.org/officeDocument/2006/relationships/hyperlink" Target="https://drive.google.com/file/d/1ENOS8hUKEfSetlNnUEOG4EQZFXq2B_ve/view?usp=drivesdk" TargetMode="External"/><Relationship Id="rId22" Type="http://schemas.openxmlformats.org/officeDocument/2006/relationships/hyperlink" Target="https://drive.google.com/file/d/19O33k1foAXtra3Y_E0QxULblCnwR9NTH/view?usp=drivesdk" TargetMode="External"/><Relationship Id="rId21" Type="http://schemas.openxmlformats.org/officeDocument/2006/relationships/hyperlink" Target="https://drive.google.com/file/d/1y4eLEbgdjtNpoPdUAWLSr0slbu63XgTi/view?usp=drivesdk" TargetMode="External"/><Relationship Id="rId24" Type="http://schemas.openxmlformats.org/officeDocument/2006/relationships/hyperlink" Target="https://drive.google.com/file/d/15Oj7DAlubg-evvMwkeH1r_kWUUctVLpq/view?usp=drivesdk" TargetMode="External"/><Relationship Id="rId23" Type="http://schemas.openxmlformats.org/officeDocument/2006/relationships/hyperlink" Target="https://drive.google.com/file/d/1hbnK0kSTWaLiu9Fd0OzdPt0K7Q8i_ZJu/view?usp=drivesdk" TargetMode="External"/><Relationship Id="rId26" Type="http://schemas.openxmlformats.org/officeDocument/2006/relationships/hyperlink" Target="https://drive.google.com/file/d/1PhlSTRxzAChBSR5SFjUpCDGwPruPA0G4/view?usp=drivesdk" TargetMode="External"/><Relationship Id="rId25" Type="http://schemas.openxmlformats.org/officeDocument/2006/relationships/hyperlink" Target="https://drive.google.com/file/d/1LRnevxGj6lmmhKfhN695hEu_crkQj3Nx/view?usp=drivesdk" TargetMode="External"/><Relationship Id="rId28" Type="http://schemas.openxmlformats.org/officeDocument/2006/relationships/hyperlink" Target="https://drive.google.com/file/d/1bz5LaVDGyRKdsgRwigWjwKD-7fQ-rFAn/view?usp=drivesdk" TargetMode="External"/><Relationship Id="rId27" Type="http://schemas.openxmlformats.org/officeDocument/2006/relationships/hyperlink" Target="https://drive.google.com/file/d/1B7h92y7HTBdH4_wFj2zGLbPKIykkUka4/view?usp=drivesdk" TargetMode="External"/><Relationship Id="rId29" Type="http://schemas.openxmlformats.org/officeDocument/2006/relationships/hyperlink" Target="https://drive.google.com/file/d/1LxgRLZ_A4VxZOZ5ZBPpRDN2cvuZSgJ0S/view?usp=drivesdk" TargetMode="External"/><Relationship Id="rId11" Type="http://schemas.openxmlformats.org/officeDocument/2006/relationships/hyperlink" Target="https://drive.google.com/file/d/1t5Bo8Dh_RXucLS0HN2vVcQSxm3pvaCSn/view?usp=drivesdk" TargetMode="External"/><Relationship Id="rId10" Type="http://schemas.openxmlformats.org/officeDocument/2006/relationships/hyperlink" Target="https://drive.google.com/file/d/1HrwfvEEvnltXLjAEokk2pwSDmZhqZS72/view?usp=drivesdk" TargetMode="External"/><Relationship Id="rId13" Type="http://schemas.openxmlformats.org/officeDocument/2006/relationships/hyperlink" Target="https://drive.google.com/file/d/14eqRLtQZ8zYBQW1Ah_bzL8r_CjOgN9KM/view?usp=drivesdk" TargetMode="External"/><Relationship Id="rId12" Type="http://schemas.openxmlformats.org/officeDocument/2006/relationships/hyperlink" Target="https://drive.google.com/file/d/1vdnpreQx2DXpfjgdlrVpZlQIe9k5EbCj/view?usp=drivesdk" TargetMode="External"/><Relationship Id="rId15" Type="http://schemas.openxmlformats.org/officeDocument/2006/relationships/hyperlink" Target="https://drive.google.com/file/d/1YZM221FyYC423BD6dDdZ-5aVmpw_l5xn/view?usp=drivesdk" TargetMode="External"/><Relationship Id="rId198" Type="http://schemas.openxmlformats.org/officeDocument/2006/relationships/hyperlink" Target="https://drive.google.com/file/d/1eG-knreEdPhM21z_XUf2FU7WM1-CYFWe/view?usp=drivesdk" TargetMode="External"/><Relationship Id="rId14" Type="http://schemas.openxmlformats.org/officeDocument/2006/relationships/hyperlink" Target="https://drive.google.com/file/d/1jFLPnziRtkkNxwNTnTz0hX7V_Z8UH7rC/view?usp=drivesdk" TargetMode="External"/><Relationship Id="rId197" Type="http://schemas.openxmlformats.org/officeDocument/2006/relationships/hyperlink" Target="https://drive.google.com/file/d/1ZKKW7SrQStm0HMLDiLQqS6bwuxZ1JUr4/view?usp=drivesdk" TargetMode="External"/><Relationship Id="rId17" Type="http://schemas.openxmlformats.org/officeDocument/2006/relationships/hyperlink" Target="https://drive.google.com/file/d/1OJYRUBYb0DH-jOu4K6e8Eg6ZUJ0iBgrm/view?usp=drivesdk" TargetMode="External"/><Relationship Id="rId196" Type="http://schemas.openxmlformats.org/officeDocument/2006/relationships/hyperlink" Target="https://drive.google.com/file/d/1wzegmlKIdEP8ozR7zkKNC1B1I4J0gHcu/view?usp=drivesdk" TargetMode="External"/><Relationship Id="rId16" Type="http://schemas.openxmlformats.org/officeDocument/2006/relationships/hyperlink" Target="https://drive.google.com/file/d/186As3U1mSvwdl56ytWXOuZ_-jz8nzEC3/view?usp=drivesdk" TargetMode="External"/><Relationship Id="rId195" Type="http://schemas.openxmlformats.org/officeDocument/2006/relationships/hyperlink" Target="https://drive.google.com/file/d/1zB3IW5WV021X_VXUPh0V8aZ0MiSPJN6t/view?usp=drivesdk" TargetMode="External"/><Relationship Id="rId19" Type="http://schemas.openxmlformats.org/officeDocument/2006/relationships/hyperlink" Target="https://drive.google.com/file/d/1wtJkhZVfweA-6lywgUR-arAM9Br34Z5c/view?usp=drivesdk" TargetMode="External"/><Relationship Id="rId18" Type="http://schemas.openxmlformats.org/officeDocument/2006/relationships/hyperlink" Target="https://drive.google.com/file/d/1ut1MKvvic32GGu_35nltEmi5jwughvpk/view?usp=drivesdk" TargetMode="External"/><Relationship Id="rId199" Type="http://schemas.openxmlformats.org/officeDocument/2006/relationships/hyperlink" Target="https://drive.google.com/file/d/1zygplD16BGV3iUZCi7ZsFr_gTELxkXg2/view?usp=drivesdk" TargetMode="External"/><Relationship Id="rId84" Type="http://schemas.openxmlformats.org/officeDocument/2006/relationships/hyperlink" Target="https://drive.google.com/file/d/16vTlXcBGylXSc6B3_ICxrpugtwArTqOg/view?usp=drivesdk" TargetMode="External"/><Relationship Id="rId83" Type="http://schemas.openxmlformats.org/officeDocument/2006/relationships/hyperlink" Target="https://drive.google.com/file/d/1TLVQCJJxfpEsYEz15v8NL6rCi3IFU5_x/view?usp=drivesdk" TargetMode="External"/><Relationship Id="rId86" Type="http://schemas.openxmlformats.org/officeDocument/2006/relationships/hyperlink" Target="https://drive.google.com/file/d/19QQbh0XIfXJcMsIQjo8GydDB7N0EJGiV/view?usp=drivesdk" TargetMode="External"/><Relationship Id="rId85" Type="http://schemas.openxmlformats.org/officeDocument/2006/relationships/hyperlink" Target="https://drive.google.com/file/d/1rX6TWsfstuFtiP6eEqxXmS8gjkZONP_1/view?usp=drivesdk" TargetMode="External"/><Relationship Id="rId88" Type="http://schemas.openxmlformats.org/officeDocument/2006/relationships/hyperlink" Target="https://drive.google.com/file/d/1IE8oDKHQcrz060v-mWlbWTIHDmjynEBU/view?usp=drivesdk" TargetMode="External"/><Relationship Id="rId150" Type="http://schemas.openxmlformats.org/officeDocument/2006/relationships/hyperlink" Target="https://drive.google.com/file/d/1sie7syQEEV_tO0oRMESjaIQr7Sbg4TKd/view?usp=drivesdk" TargetMode="External"/><Relationship Id="rId87" Type="http://schemas.openxmlformats.org/officeDocument/2006/relationships/hyperlink" Target="https://drive.google.com/file/d/1KLxYFSgcDI2mX2pii0Tk-KA9TLdIF0O_/view?usp=drivesdk" TargetMode="External"/><Relationship Id="rId89" Type="http://schemas.openxmlformats.org/officeDocument/2006/relationships/hyperlink" Target="https://drive.google.com/file/d/1iFahkTCu1R_3evUnQGFK-1ZKuRYykSsl/view?usp=drivesdk" TargetMode="External"/><Relationship Id="rId80" Type="http://schemas.openxmlformats.org/officeDocument/2006/relationships/hyperlink" Target="https://drive.google.com/file/d/1up4FIyNoGhU6XHSHdXcMNLF0FerQQKyb/view?usp=drivesdk" TargetMode="External"/><Relationship Id="rId82" Type="http://schemas.openxmlformats.org/officeDocument/2006/relationships/hyperlink" Target="https://drive.google.com/file/d/1JbBPx36VV5vT0RNUjsPuUV473BiH8N09/view?usp=drivesdk" TargetMode="External"/><Relationship Id="rId81" Type="http://schemas.openxmlformats.org/officeDocument/2006/relationships/hyperlink" Target="https://drive.google.com/file/d/1SRpjBrhioZHRR5tqjaV2Z8qX4JuYaEmM/view?usp=drivesdk" TargetMode="External"/><Relationship Id="rId1" Type="http://schemas.openxmlformats.org/officeDocument/2006/relationships/hyperlink" Target="https://drive.google.com/file/d/1vcExWwxGjj3pC8ypggGhGAKC0vn660TA/view?usp=drivesdk" TargetMode="External"/><Relationship Id="rId2" Type="http://schemas.openxmlformats.org/officeDocument/2006/relationships/hyperlink" Target="https://drive.google.com/file/d/10rEfKQxMtjdQoEK01OMAy8FpqYLSnQo1/view?usp=drivesdk" TargetMode="External"/><Relationship Id="rId3" Type="http://schemas.openxmlformats.org/officeDocument/2006/relationships/hyperlink" Target="https://drive.google.com/file/d/1yAXA6EMkULdbZXPwMGF3s9_tKVBNsF1G/view?usp=drivesdk" TargetMode="External"/><Relationship Id="rId149" Type="http://schemas.openxmlformats.org/officeDocument/2006/relationships/hyperlink" Target="https://drive.google.com/file/d/1-3ENoKn51TbmwvT-CSXgTLo1JlHt568O/view?usp=drivesdk" TargetMode="External"/><Relationship Id="rId4" Type="http://schemas.openxmlformats.org/officeDocument/2006/relationships/hyperlink" Target="https://drive.google.com/file/d/1Oq-cmZYMbN5lwFbXtmJujygpW1zI9w_t/view?usp=drivesdk" TargetMode="External"/><Relationship Id="rId148" Type="http://schemas.openxmlformats.org/officeDocument/2006/relationships/hyperlink" Target="https://drive.google.com/file/d/1e3Ebap8wMnelXJRYffq0A-6hXBIQYaXN/view?usp=drivesdk" TargetMode="External"/><Relationship Id="rId9" Type="http://schemas.openxmlformats.org/officeDocument/2006/relationships/hyperlink" Target="https://drive.google.com/file/d/12Y1NpPthaZtsKxmfKUBdcXq0lY7KkVC7/view?usp=drivesdk" TargetMode="External"/><Relationship Id="rId143" Type="http://schemas.openxmlformats.org/officeDocument/2006/relationships/hyperlink" Target="https://drive.google.com/file/d/1WWiiXb6szlk8QXLQAgO5GuHAXk3VFO_1/view?usp=drivesdk" TargetMode="External"/><Relationship Id="rId142" Type="http://schemas.openxmlformats.org/officeDocument/2006/relationships/hyperlink" Target="https://drive.google.com/file/d/12bprutH510Z7r_YGDOF5qFDe80MKjzww/view?usp=drivesdk" TargetMode="External"/><Relationship Id="rId141" Type="http://schemas.openxmlformats.org/officeDocument/2006/relationships/hyperlink" Target="https://drive.google.com/file/d/1k53pME6zGbsd89P77yDuJzmeqWIKs0fu/view?usp=drivesdk" TargetMode="External"/><Relationship Id="rId140" Type="http://schemas.openxmlformats.org/officeDocument/2006/relationships/hyperlink" Target="https://drive.google.com/file/d/1BYdxvO_QDQfj3QVFX0fDvtl9JbgFkqyd/view?usp=drivesdk" TargetMode="External"/><Relationship Id="rId5" Type="http://schemas.openxmlformats.org/officeDocument/2006/relationships/hyperlink" Target="https://drive.google.com/file/d/14RvMCLDMoKufh3eGDBGRaWrr-E1rZ3P8/view?usp=drivesdk" TargetMode="External"/><Relationship Id="rId147" Type="http://schemas.openxmlformats.org/officeDocument/2006/relationships/hyperlink" Target="https://drive.google.com/file/d/1uJBMUUyN49qNeD0F1IdqHrP0BYr6yOuV/view?usp=drivesdk" TargetMode="External"/><Relationship Id="rId6" Type="http://schemas.openxmlformats.org/officeDocument/2006/relationships/hyperlink" Target="https://drive.google.com/file/d/1ckXlv32K4OLdrYlDMQ2yvVo8mM9tlRj_/view?usp=drivesdk" TargetMode="External"/><Relationship Id="rId146" Type="http://schemas.openxmlformats.org/officeDocument/2006/relationships/hyperlink" Target="https://drive.google.com/file/d/1_HJ4M4GWqHyHCDt5lmJoqh016vUtpcEL/view?usp=drivesdk" TargetMode="External"/><Relationship Id="rId7" Type="http://schemas.openxmlformats.org/officeDocument/2006/relationships/hyperlink" Target="https://drive.google.com/file/d/1fUX_3qnEARgeviSGugf2k1qE873l_v8K/view?usp=drivesdk" TargetMode="External"/><Relationship Id="rId145" Type="http://schemas.openxmlformats.org/officeDocument/2006/relationships/hyperlink" Target="https://drive.google.com/file/d/1k4AsGxjPR6aY2Ac7H2WHJGzBmaIGPyyx/view?usp=drivesdk" TargetMode="External"/><Relationship Id="rId8" Type="http://schemas.openxmlformats.org/officeDocument/2006/relationships/hyperlink" Target="https://drive.google.com/file/d/1qIm7m124diCnCo5_MEvgdf5v2tfHNpbh/view?usp=drivesdk" TargetMode="External"/><Relationship Id="rId144" Type="http://schemas.openxmlformats.org/officeDocument/2006/relationships/hyperlink" Target="https://drive.google.com/file/d/1MJGc_TPZGNFL8oO_RHReBuI-1RvO8NVA/view?usp=drivesdk" TargetMode="External"/><Relationship Id="rId73" Type="http://schemas.openxmlformats.org/officeDocument/2006/relationships/hyperlink" Target="https://drive.google.com/file/d/1B3xQXAuFp4zh05kgObnTOcLEnBu4SAgr/view?usp=drivesdk" TargetMode="External"/><Relationship Id="rId72" Type="http://schemas.openxmlformats.org/officeDocument/2006/relationships/hyperlink" Target="https://drive.google.com/file/d/1t9Hrpfar0ye_1Xhiz2Q8A5CuugQxhVRx/view?usp=drivesdk" TargetMode="External"/><Relationship Id="rId75" Type="http://schemas.openxmlformats.org/officeDocument/2006/relationships/hyperlink" Target="https://drive.google.com/file/d/1DWbcVkH8b5fAqOLfT3tGZfvOredZ6wxj/view?usp=drivesdk" TargetMode="External"/><Relationship Id="rId74" Type="http://schemas.openxmlformats.org/officeDocument/2006/relationships/hyperlink" Target="https://drive.google.com/file/d/1XjjKciV7azms4OjVSIFdPSUHYFzkt4go/view?usp=drivesdk" TargetMode="External"/><Relationship Id="rId77" Type="http://schemas.openxmlformats.org/officeDocument/2006/relationships/hyperlink" Target="https://drive.google.com/file/d/146Wj-h258a3WPmcEZG838kZ0bHTwd81d/view?usp=drivesdk" TargetMode="External"/><Relationship Id="rId76" Type="http://schemas.openxmlformats.org/officeDocument/2006/relationships/hyperlink" Target="https://drive.google.com/file/d/1gA0zLiK_pVAZzkyuxP_gCO-n5lutPiwA/view?usp=drivesdk" TargetMode="External"/><Relationship Id="rId79" Type="http://schemas.openxmlformats.org/officeDocument/2006/relationships/hyperlink" Target="https://drive.google.com/file/d/1uPv6XVT7j60cbtsIDu8T9YJ3vLG8Nctc/view?usp=drivesdk" TargetMode="External"/><Relationship Id="rId78" Type="http://schemas.openxmlformats.org/officeDocument/2006/relationships/hyperlink" Target="https://drive.google.com/file/d/1cZwzQpdQ2JkvcKvMuAGLk7cr8zZclXph/view?usp=drivesdk" TargetMode="External"/><Relationship Id="rId71" Type="http://schemas.openxmlformats.org/officeDocument/2006/relationships/hyperlink" Target="https://drive.google.com/file/d/1d3BjYahgocQegHI-sMxKxNs8VHW2gvLm/view?usp=drivesdk" TargetMode="External"/><Relationship Id="rId70" Type="http://schemas.openxmlformats.org/officeDocument/2006/relationships/hyperlink" Target="https://drive.google.com/file/d/1NlmkeK8kqrhVnGqZrmwL0pMPs5_pvPkJ/view?usp=drivesdk" TargetMode="External"/><Relationship Id="rId139" Type="http://schemas.openxmlformats.org/officeDocument/2006/relationships/hyperlink" Target="https://drive.google.com/file/d/1fnKHR7plTYhqqTlhzVYmvYJ0sQWipu1B/view?usp=drivesdk" TargetMode="External"/><Relationship Id="rId138" Type="http://schemas.openxmlformats.org/officeDocument/2006/relationships/hyperlink" Target="https://drive.google.com/file/d/1oglzLA4BbMAIgGO472ZbsD6E9MYxFGHr/view?usp=drivesdk" TargetMode="External"/><Relationship Id="rId137" Type="http://schemas.openxmlformats.org/officeDocument/2006/relationships/hyperlink" Target="https://drive.google.com/file/d/1LPOvgPM_xN_KaWlNMZvfFL7qIoXUBQx2/view?usp=drivesdk" TargetMode="External"/><Relationship Id="rId132" Type="http://schemas.openxmlformats.org/officeDocument/2006/relationships/hyperlink" Target="https://drive.google.com/file/d/1Ipmp2ZcnUdQ7bVSQJAqHzTR9zVXUn306/view?usp=drivesdk" TargetMode="External"/><Relationship Id="rId131" Type="http://schemas.openxmlformats.org/officeDocument/2006/relationships/hyperlink" Target="https://drive.google.com/file/d/1uLKXkgPcrT-lDXXWb-BaKSurDqgTtg-G/view?usp=drivesdk" TargetMode="External"/><Relationship Id="rId130" Type="http://schemas.openxmlformats.org/officeDocument/2006/relationships/hyperlink" Target="https://drive.google.com/file/d/1PzzMOcsHrjpcY-_1ZJjgxStow4TPoeMS/view?usp=drivesdk" TargetMode="External"/><Relationship Id="rId136" Type="http://schemas.openxmlformats.org/officeDocument/2006/relationships/hyperlink" Target="https://drive.google.com/file/d/1J7nTWhOFSHW4Yv-l0gmSd3-NYNVv0rNn/view?usp=drivesdk" TargetMode="External"/><Relationship Id="rId135" Type="http://schemas.openxmlformats.org/officeDocument/2006/relationships/hyperlink" Target="https://drive.google.com/file/d/1ktAYNzmotcabuoBWDgyAB-izq1CiBdfB/view?usp=drivesdk" TargetMode="External"/><Relationship Id="rId134" Type="http://schemas.openxmlformats.org/officeDocument/2006/relationships/hyperlink" Target="https://drive.google.com/file/d/1wFEGSnXekLedBaNRn-sAtfIIViCg1Rli/view?usp=drivesdk" TargetMode="External"/><Relationship Id="rId133" Type="http://schemas.openxmlformats.org/officeDocument/2006/relationships/hyperlink" Target="https://drive.google.com/file/d/1MHUQmmehQk8acv_PveCCmepxxkH58-_E/view?usp=drivesdk" TargetMode="External"/><Relationship Id="rId62" Type="http://schemas.openxmlformats.org/officeDocument/2006/relationships/hyperlink" Target="https://drive.google.com/file/d/1HBQv7w2bKplyaZcNq85vQtLXuyIvloFd/view?usp=drivesdk" TargetMode="External"/><Relationship Id="rId61" Type="http://schemas.openxmlformats.org/officeDocument/2006/relationships/hyperlink" Target="https://drive.google.com/file/d/1fuJl8drum_-yQ5_y0X9PgikNF8siU2OB/view?usp=drivesdk" TargetMode="External"/><Relationship Id="rId64" Type="http://schemas.openxmlformats.org/officeDocument/2006/relationships/hyperlink" Target="https://drive.google.com/file/d/1DGECOqV6cf66XEZcmeYi4lloesm7sk_-/view?usp=drivesdk" TargetMode="External"/><Relationship Id="rId63" Type="http://schemas.openxmlformats.org/officeDocument/2006/relationships/hyperlink" Target="https://drive.google.com/file/d/1nsXRklvVeSLPhvhCx9un5f6fzsmGNMon/view?usp=drivesdk" TargetMode="External"/><Relationship Id="rId66" Type="http://schemas.openxmlformats.org/officeDocument/2006/relationships/hyperlink" Target="https://drive.google.com/file/d/1ngUFInuY8UiBMO-DsX2RvA3X9LAbXOJR/view?usp=drivesdk" TargetMode="External"/><Relationship Id="rId172" Type="http://schemas.openxmlformats.org/officeDocument/2006/relationships/hyperlink" Target="https://drive.google.com/file/d/111OztFqLgsHQZf3GMaKgWeSecHYFKVzr/view?usp=drivesdk" TargetMode="External"/><Relationship Id="rId65" Type="http://schemas.openxmlformats.org/officeDocument/2006/relationships/hyperlink" Target="https://drive.google.com/file/d/1fKVVEbpvNTXGh0J1F0Z_LXdm2h9Q2nkb/view?usp=drivesdk" TargetMode="External"/><Relationship Id="rId171" Type="http://schemas.openxmlformats.org/officeDocument/2006/relationships/hyperlink" Target="https://drive.google.com/file/d/17YxD82vh3reDwdxv0rCaXXoU6cCUO0IS/view?usp=drivesdk" TargetMode="External"/><Relationship Id="rId68" Type="http://schemas.openxmlformats.org/officeDocument/2006/relationships/hyperlink" Target="https://drive.google.com/file/d/16DTMxWa4ZhES-SPaV1dAr3AT3EVWVv6r/view?usp=drivesdk" TargetMode="External"/><Relationship Id="rId170" Type="http://schemas.openxmlformats.org/officeDocument/2006/relationships/hyperlink" Target="https://drive.google.com/file/d/1x8LN1z9PLBj1hftDtdxcyOaBaSzQaPFy/view?usp=drivesdk" TargetMode="External"/><Relationship Id="rId67" Type="http://schemas.openxmlformats.org/officeDocument/2006/relationships/hyperlink" Target="https://drive.google.com/file/d/1NekwgtlZze2_iekDCzlyuqi1c-7rof5I/view?usp=drivesdk" TargetMode="External"/><Relationship Id="rId60" Type="http://schemas.openxmlformats.org/officeDocument/2006/relationships/hyperlink" Target="https://drive.google.com/file/d/15RIOH5KXY_mcPVUQUrLo75FxAYAViUT3/view?usp=drivesdk" TargetMode="External"/><Relationship Id="rId165" Type="http://schemas.openxmlformats.org/officeDocument/2006/relationships/hyperlink" Target="https://drive.google.com/file/d/1zOyPKyYYjqXjHYw7ECH3HPvTEZ0XNlsP/view?usp=drivesdk" TargetMode="External"/><Relationship Id="rId69" Type="http://schemas.openxmlformats.org/officeDocument/2006/relationships/hyperlink" Target="https://drive.google.com/file/d/1JINPGDMCDRSSt41kAsm074w8RiXXXQ16/view?usp=drivesdk" TargetMode="External"/><Relationship Id="rId164" Type="http://schemas.openxmlformats.org/officeDocument/2006/relationships/hyperlink" Target="https://drive.google.com/file/d/14cnrnhcWF7WvuUmSydlFmX8ed9CvYDF_/view?usp=drivesdk" TargetMode="External"/><Relationship Id="rId163" Type="http://schemas.openxmlformats.org/officeDocument/2006/relationships/hyperlink" Target="https://drive.google.com/file/d/1pP3GmO-bvlGVvWZ39RdfBaHLPrANX2yj/view?usp=drivesdk" TargetMode="External"/><Relationship Id="rId162" Type="http://schemas.openxmlformats.org/officeDocument/2006/relationships/hyperlink" Target="https://drive.google.com/file/d/11-YV02cwR2PAZIhMYvLfuTye8DxjprwI/view?usp=drivesdk" TargetMode="External"/><Relationship Id="rId169" Type="http://schemas.openxmlformats.org/officeDocument/2006/relationships/hyperlink" Target="https://drive.google.com/file/d/1EexL9l46LpVgH6HdIRSNK-trFd-Fqgmu/view?usp=drivesdk" TargetMode="External"/><Relationship Id="rId168" Type="http://schemas.openxmlformats.org/officeDocument/2006/relationships/hyperlink" Target="https://drive.google.com/file/d/1_fEZy0kuHjgjjZClsBQtzFcx19E_YJLe/view?usp=drivesdk" TargetMode="External"/><Relationship Id="rId167" Type="http://schemas.openxmlformats.org/officeDocument/2006/relationships/hyperlink" Target="https://drive.google.com/file/d/1EnEDVFcw2p8cNJl8l_vo3BLWXy83OrGo/view?usp=drivesdk" TargetMode="External"/><Relationship Id="rId166" Type="http://schemas.openxmlformats.org/officeDocument/2006/relationships/hyperlink" Target="https://drive.google.com/file/d/1tPgVOpjs9YZlr0KGwJo3FaBqArSGSB2C/view?usp=drivesdk" TargetMode="External"/><Relationship Id="rId51" Type="http://schemas.openxmlformats.org/officeDocument/2006/relationships/hyperlink" Target="https://drive.google.com/file/d/1SL_D6J3ADOLgwrUdsRgM3YI4vVRjBCek/view?usp=drivesdk" TargetMode="External"/><Relationship Id="rId50" Type="http://schemas.openxmlformats.org/officeDocument/2006/relationships/hyperlink" Target="https://drive.google.com/file/d/1P4G-uupg8_5GnHn8XijjZFwPwISFHE0b/view?usp=drivesdk" TargetMode="External"/><Relationship Id="rId53" Type="http://schemas.openxmlformats.org/officeDocument/2006/relationships/hyperlink" Target="https://drive.google.com/file/d/1qIiEWe5gebOS0G3x-joDKkkLQVkFQxq0/view?usp=drivesdk" TargetMode="External"/><Relationship Id="rId52" Type="http://schemas.openxmlformats.org/officeDocument/2006/relationships/hyperlink" Target="https://drive.google.com/file/d/11V-Z-vCrJZcA_S8KJWf6IC-knTUzYZBY/view?usp=drivesdk" TargetMode="External"/><Relationship Id="rId55" Type="http://schemas.openxmlformats.org/officeDocument/2006/relationships/hyperlink" Target="https://drive.google.com/file/d/1s2-J80aYeIMbYOqwNjd_RK1wB-RFjLk8/view?usp=drivesdk" TargetMode="External"/><Relationship Id="rId161" Type="http://schemas.openxmlformats.org/officeDocument/2006/relationships/hyperlink" Target="https://drive.google.com/file/d/1xiWY283vGlBzvNyHnrzPu1LDJ8tNVGNj/view?usp=drivesdk" TargetMode="External"/><Relationship Id="rId54" Type="http://schemas.openxmlformats.org/officeDocument/2006/relationships/hyperlink" Target="https://drive.google.com/file/d/1EeivwxriskYsuUcrBQTzWyCqjXSYekXH/view?usp=drivesdk" TargetMode="External"/><Relationship Id="rId160" Type="http://schemas.openxmlformats.org/officeDocument/2006/relationships/hyperlink" Target="https://drive.google.com/file/d/15Lf-wewZU8UV8c289JqLWcYOvByStDNQ/view?usp=drivesdk" TargetMode="External"/><Relationship Id="rId57" Type="http://schemas.openxmlformats.org/officeDocument/2006/relationships/hyperlink" Target="https://drive.google.com/file/d/1FlVLCBD8RDLXd2IOZdoPhmufdU41YxgC/view?usp=drivesdk" TargetMode="External"/><Relationship Id="rId56" Type="http://schemas.openxmlformats.org/officeDocument/2006/relationships/hyperlink" Target="https://drive.google.com/file/d/1OYh8aybHiO0kFLzZqIDhKkTgMmYGT-il/view?usp=drivesdk" TargetMode="External"/><Relationship Id="rId159" Type="http://schemas.openxmlformats.org/officeDocument/2006/relationships/hyperlink" Target="https://drive.google.com/file/d/1owU0pBO3sxZ79xkX2e1GsHS2ljxsOwHK/view?usp=drivesdk" TargetMode="External"/><Relationship Id="rId59" Type="http://schemas.openxmlformats.org/officeDocument/2006/relationships/hyperlink" Target="https://drive.google.com/file/d/1JfIrYFDmNwA6ZMqfeYskYdtsekDll2X2/view?usp=drivesdk" TargetMode="External"/><Relationship Id="rId154" Type="http://schemas.openxmlformats.org/officeDocument/2006/relationships/hyperlink" Target="https://drive.google.com/file/d/18dN6T-AvFnw5y2nrcoyKAWV8XLxKojV2/view?usp=drivesdk" TargetMode="External"/><Relationship Id="rId58" Type="http://schemas.openxmlformats.org/officeDocument/2006/relationships/hyperlink" Target="https://drive.google.com/file/d/1bgxYwskGrJ_ZRVJPS5nSR_uA7ccRnQ_S/view?usp=drivesdk" TargetMode="External"/><Relationship Id="rId153" Type="http://schemas.openxmlformats.org/officeDocument/2006/relationships/hyperlink" Target="https://drive.google.com/file/d/18l_EzuwJoaSYZE469FTkg2wKLy-LJ6Is/view?usp=drivesdk" TargetMode="External"/><Relationship Id="rId152" Type="http://schemas.openxmlformats.org/officeDocument/2006/relationships/hyperlink" Target="https://drive.google.com/file/d/1r90HZbReUu_XgCNhrEUcH-wfSVmieVV1/view?usp=drivesdk" TargetMode="External"/><Relationship Id="rId151" Type="http://schemas.openxmlformats.org/officeDocument/2006/relationships/hyperlink" Target="https://drive.google.com/file/d/1d84IV4OJuj5zOq3GvMq86OflWWfxILfA/view?usp=drivesdk" TargetMode="External"/><Relationship Id="rId158" Type="http://schemas.openxmlformats.org/officeDocument/2006/relationships/hyperlink" Target="https://drive.google.com/file/d/1XhNQ4zPYMQOTvRybJF9J9a8fSjRCRzn6/view?usp=drivesdk" TargetMode="External"/><Relationship Id="rId157" Type="http://schemas.openxmlformats.org/officeDocument/2006/relationships/hyperlink" Target="https://drive.google.com/file/d/1KknsC8c1yMsTKyjDp_8Xf1_1WPwstWBS/view?usp=drivesdk" TargetMode="External"/><Relationship Id="rId156" Type="http://schemas.openxmlformats.org/officeDocument/2006/relationships/hyperlink" Target="https://drive.google.com/file/d/1AqojLZiycFwR_5wtndaYaQjalEqwjJYf/view?usp=drivesdk" TargetMode="External"/><Relationship Id="rId155" Type="http://schemas.openxmlformats.org/officeDocument/2006/relationships/hyperlink" Target="https://drive.google.com/file/d/1HM8IREF44uUV0ic0pbSIKT9kCgU42Fjj/view?usp=drivesdk" TargetMode="External"/><Relationship Id="rId107" Type="http://schemas.openxmlformats.org/officeDocument/2006/relationships/hyperlink" Target="https://drive.google.com/file/d/1ZO4uNioEnix2WSp9R-rOhhT9s5Ue2ajt/view?usp=drivesdk" TargetMode="External"/><Relationship Id="rId106" Type="http://schemas.openxmlformats.org/officeDocument/2006/relationships/hyperlink" Target="https://drive.google.com/file/d/1QzlgFrWwHO5LBn-8ntnIwrkH_w1Nkspt/view?usp=drivesdk" TargetMode="External"/><Relationship Id="rId105" Type="http://schemas.openxmlformats.org/officeDocument/2006/relationships/hyperlink" Target="https://drive.google.com/file/d/1283E9euWRgkT4al1TT9l42mqfeSl9Oes/view?usp=drivesdk" TargetMode="External"/><Relationship Id="rId104" Type="http://schemas.openxmlformats.org/officeDocument/2006/relationships/hyperlink" Target="https://drive.google.com/file/d/1-vyCkTlQ70mN2gOwGQSEw1dpi1p444jh/view?usp=drivesdk" TargetMode="External"/><Relationship Id="rId109" Type="http://schemas.openxmlformats.org/officeDocument/2006/relationships/hyperlink" Target="https://drive.google.com/file/d/1kgQaX51FxQrY5GrTU3BEgYzlgNFgg-UZ/view?usp=drivesdk" TargetMode="External"/><Relationship Id="rId108" Type="http://schemas.openxmlformats.org/officeDocument/2006/relationships/hyperlink" Target="https://drive.google.com/file/d/1-Hz4zyyYMaCIG9H9KoAUGupxZdyrzpEf/view?usp=drivesdk" TargetMode="External"/><Relationship Id="rId103" Type="http://schemas.openxmlformats.org/officeDocument/2006/relationships/hyperlink" Target="https://drive.google.com/file/d/16Cw7pQCGwP9qRPyGCDx1ZbwhC_AcH1dr/view?usp=drivesdk" TargetMode="External"/><Relationship Id="rId102" Type="http://schemas.openxmlformats.org/officeDocument/2006/relationships/hyperlink" Target="https://drive.google.com/file/d/1GX9JM6I5QKes9WjRI6p7epRNW_YsOvOd/view?usp=drivesdk" TargetMode="External"/><Relationship Id="rId101" Type="http://schemas.openxmlformats.org/officeDocument/2006/relationships/hyperlink" Target="https://drive.google.com/file/d/1rN8ZGVBEb3RNl3dF1OMOzk11FjTIFYk3/view?usp=drivesdk" TargetMode="External"/><Relationship Id="rId100" Type="http://schemas.openxmlformats.org/officeDocument/2006/relationships/hyperlink" Target="https://drive.google.com/file/d/1BLCQbdZen3v0jCD5VRfOaby9RThuMS0S/view?usp=drivesdk" TargetMode="External"/><Relationship Id="rId129" Type="http://schemas.openxmlformats.org/officeDocument/2006/relationships/hyperlink" Target="https://drive.google.com/file/d/1TLuWjzjJueykwzTcQe-4yY9LpzxMm0Gc/view?usp=drivesdk" TargetMode="External"/><Relationship Id="rId128" Type="http://schemas.openxmlformats.org/officeDocument/2006/relationships/hyperlink" Target="https://drive.google.com/file/d/1RsSpo7HPD-1Mp74SZySs8v5-5gXQ0LeG/view?usp=drivesdk" TargetMode="External"/><Relationship Id="rId127" Type="http://schemas.openxmlformats.org/officeDocument/2006/relationships/hyperlink" Target="https://drive.google.com/file/d/1Y8H5bolThdKHN0nqavayHF8xvwLARFpP/view?usp=drivesdk" TargetMode="External"/><Relationship Id="rId126" Type="http://schemas.openxmlformats.org/officeDocument/2006/relationships/hyperlink" Target="https://drive.google.com/file/d/1Wn7URj1MfUF1ND8szUrl9oMLPEHHCSJa/view?usp=drivesdk" TargetMode="External"/><Relationship Id="rId121" Type="http://schemas.openxmlformats.org/officeDocument/2006/relationships/hyperlink" Target="https://drive.google.com/file/d/1nfOuzSum_mu2IEVeVe_OGYlOKXTnisg2/view?usp=drivesdk" TargetMode="External"/><Relationship Id="rId120" Type="http://schemas.openxmlformats.org/officeDocument/2006/relationships/hyperlink" Target="https://drive.google.com/file/d/13z2PNB4S8zxGrqmMbniS7xAuRuQgUETP/view?usp=drivesdk" TargetMode="External"/><Relationship Id="rId125" Type="http://schemas.openxmlformats.org/officeDocument/2006/relationships/hyperlink" Target="https://drive.google.com/file/d/1e687-vgvDcn2IW7c3fAy12HkPeVs3elF/view?usp=drivesdk" TargetMode="External"/><Relationship Id="rId124" Type="http://schemas.openxmlformats.org/officeDocument/2006/relationships/hyperlink" Target="https://drive.google.com/file/d/1Cljaw02AfWdmsb97V6Gd0EfmPv6uJBS2/view?usp=drivesdk" TargetMode="External"/><Relationship Id="rId123" Type="http://schemas.openxmlformats.org/officeDocument/2006/relationships/hyperlink" Target="https://drive.google.com/file/d/1fGNPrTHpIpKYfpL_mN7lKb-UI_isJGdo/view?usp=drivesdk" TargetMode="External"/><Relationship Id="rId122" Type="http://schemas.openxmlformats.org/officeDocument/2006/relationships/hyperlink" Target="https://drive.google.com/file/d/1SG0zThgjwzAXAHpk1O2rLE7E3HbSuwzl/view?usp=drivesdk" TargetMode="External"/><Relationship Id="rId95" Type="http://schemas.openxmlformats.org/officeDocument/2006/relationships/hyperlink" Target="https://drive.google.com/file/d/18Q_TwaZcLtvBm31UnXgNtwYVLCy54c0p/view?usp=drivesdk" TargetMode="External"/><Relationship Id="rId94" Type="http://schemas.openxmlformats.org/officeDocument/2006/relationships/hyperlink" Target="https://drive.google.com/file/d/1GAld_9fbaTRFz6XlgUKvwegQfi0mi3OQ/view?usp=drivesdk" TargetMode="External"/><Relationship Id="rId97" Type="http://schemas.openxmlformats.org/officeDocument/2006/relationships/hyperlink" Target="https://drive.google.com/file/d/1IA--orcZmdxUNqgqDWW0m3I5DVGLZ40T/view?usp=drivesdk" TargetMode="External"/><Relationship Id="rId96" Type="http://schemas.openxmlformats.org/officeDocument/2006/relationships/hyperlink" Target="https://drive.google.com/file/d/1A2c49gdhWjk41x9mL3ehyO4PQhHf6SfD/view?usp=drivesdk" TargetMode="External"/><Relationship Id="rId99" Type="http://schemas.openxmlformats.org/officeDocument/2006/relationships/hyperlink" Target="https://drive.google.com/file/d/1iBCQAw5iBEJJNCB1WgHorPNINLyoyPb_/view?usp=drivesdk" TargetMode="External"/><Relationship Id="rId98" Type="http://schemas.openxmlformats.org/officeDocument/2006/relationships/hyperlink" Target="https://drive.google.com/file/d/1xoUCq_hJap9kou1j4Rf7eznbRb-56Kjj/view?usp=drivesdk" TargetMode="External"/><Relationship Id="rId91" Type="http://schemas.openxmlformats.org/officeDocument/2006/relationships/hyperlink" Target="https://drive.google.com/file/d/1RKIdBnmWFbP7_-2OLz58vULtXZdS5W0U/view?usp=drivesdk" TargetMode="External"/><Relationship Id="rId90" Type="http://schemas.openxmlformats.org/officeDocument/2006/relationships/hyperlink" Target="https://drive.google.com/file/d/1G8bMpnT6ZA4prBhSPp44bO2vnkgjgspC/view?usp=drivesdk" TargetMode="External"/><Relationship Id="rId93" Type="http://schemas.openxmlformats.org/officeDocument/2006/relationships/hyperlink" Target="https://drive.google.com/file/d/1ZcEC9eu4AFA_XujyUFGTenAbVQhi9G6i/view?usp=drivesdk" TargetMode="External"/><Relationship Id="rId92" Type="http://schemas.openxmlformats.org/officeDocument/2006/relationships/hyperlink" Target="https://drive.google.com/file/d/1pRvbbr7pOsXeh1lep1tIwZJMxM4100Vu/view?usp=drivesdk" TargetMode="External"/><Relationship Id="rId118" Type="http://schemas.openxmlformats.org/officeDocument/2006/relationships/hyperlink" Target="https://drive.google.com/file/d/1uSe0yyabtgzSZhseVQhjbsM9_871UwS7/view?usp=drivesdk" TargetMode="External"/><Relationship Id="rId117" Type="http://schemas.openxmlformats.org/officeDocument/2006/relationships/hyperlink" Target="https://drive.google.com/file/d/1p1Z1_ZziUJ-ng5L6f8AFKGENh-i-5zrR/view?usp=drivesdk" TargetMode="External"/><Relationship Id="rId116" Type="http://schemas.openxmlformats.org/officeDocument/2006/relationships/hyperlink" Target="https://drive.google.com/file/d/1nWjIYNnmbQISNS7GsLTdMrmFx_IZdozT/view?usp=drivesdk" TargetMode="External"/><Relationship Id="rId115" Type="http://schemas.openxmlformats.org/officeDocument/2006/relationships/hyperlink" Target="https://drive.google.com/file/d/1Hetsg_z_sdSinHWgP3Qj_a7R5I2rcK6a/view?usp=drivesdk" TargetMode="External"/><Relationship Id="rId119" Type="http://schemas.openxmlformats.org/officeDocument/2006/relationships/hyperlink" Target="https://drive.google.com/file/d/15HJDJ0cvuc-tmI_x3Yh9andzVaWBPEkC/view?usp=drivesdk" TargetMode="External"/><Relationship Id="rId110" Type="http://schemas.openxmlformats.org/officeDocument/2006/relationships/hyperlink" Target="https://drive.google.com/file/d/1EJDApDwMy7M8p280JnR1Opve8tc55wNd/view?usp=drivesdk" TargetMode="External"/><Relationship Id="rId114" Type="http://schemas.openxmlformats.org/officeDocument/2006/relationships/hyperlink" Target="https://drive.google.com/file/d/1BjnrKIz54mtmu3qBhJsbf6-HLYXsyRFC/view?usp=drivesdk" TargetMode="External"/><Relationship Id="rId113" Type="http://schemas.openxmlformats.org/officeDocument/2006/relationships/hyperlink" Target="https://drive.google.com/file/d/1_s2UsuniE7PUN4erXbj7q3ALWjNl7-V-/view?usp=drivesdk" TargetMode="External"/><Relationship Id="rId112" Type="http://schemas.openxmlformats.org/officeDocument/2006/relationships/hyperlink" Target="https://drive.google.com/file/d/1jpFm3FDGzrnrvAUXjrsvM-Gx276SgMy2/view?usp=drivesdk" TargetMode="External"/><Relationship Id="rId111" Type="http://schemas.openxmlformats.org/officeDocument/2006/relationships/hyperlink" Target="https://drive.google.com/file/d/15zSMC7vMc6fjnAjcvOxE9gPOX09gUOwR/view?usp=drivesdk" TargetMode="External"/><Relationship Id="rId206" Type="http://schemas.openxmlformats.org/officeDocument/2006/relationships/drawing" Target="../drawings/drawing1.xml"/><Relationship Id="rId205" Type="http://schemas.openxmlformats.org/officeDocument/2006/relationships/hyperlink" Target="https://drive.google.com/file/d/1ZLYnqPiAALTIs-mrv8LnRnL6fCWPIHu_/view?usp=drivesdk" TargetMode="External"/><Relationship Id="rId204" Type="http://schemas.openxmlformats.org/officeDocument/2006/relationships/hyperlink" Target="https://drive.google.com/file/d/16MZwccKE0Dl26U8nY6DGYpS6yjD_7xEY/view?usp=drivesdk" TargetMode="External"/><Relationship Id="rId203" Type="http://schemas.openxmlformats.org/officeDocument/2006/relationships/hyperlink" Target="https://drive.google.com/file/d/1WcxjtfAqwnfnCIPcuVcIygmMJyN88blA/view?usp=drivesdk" TargetMode="External"/><Relationship Id="rId202" Type="http://schemas.openxmlformats.org/officeDocument/2006/relationships/hyperlink" Target="https://drive.google.com/file/d/1UtFfCuudtd3IWtOpyh2rdflTlmkdgcry/view?usp=drivesdk" TargetMode="External"/><Relationship Id="rId201" Type="http://schemas.openxmlformats.org/officeDocument/2006/relationships/hyperlink" Target="https://drive.google.com/file/d/16uYFYQYVMK5SotdxSJpWAKKm_5w1tugV/view?usp=drivesdk" TargetMode="External"/><Relationship Id="rId200" Type="http://schemas.openxmlformats.org/officeDocument/2006/relationships/hyperlink" Target="https://drive.google.com/file/d/15kDKfncmCdEGFSnr8eq5_F7jvRSZq88N/view?usp=drivesdk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9" width="21.57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>
      <c r="A2" s="3">
        <v>44347.48520178241</v>
      </c>
      <c r="B2" s="4" t="s">
        <v>17</v>
      </c>
      <c r="C2" s="4" t="s">
        <v>18</v>
      </c>
      <c r="D2" s="4" t="s">
        <v>18</v>
      </c>
      <c r="E2" s="4" t="s">
        <v>18</v>
      </c>
      <c r="F2" s="4" t="s">
        <v>18</v>
      </c>
      <c r="G2" s="4" t="s">
        <v>18</v>
      </c>
      <c r="H2" s="4" t="s">
        <v>18</v>
      </c>
      <c r="I2" s="4">
        <v>3.0</v>
      </c>
      <c r="J2" s="4">
        <v>3.0</v>
      </c>
      <c r="K2" s="4">
        <v>3.0</v>
      </c>
      <c r="L2" s="4">
        <v>3.0</v>
      </c>
      <c r="M2" s="4" t="s">
        <v>19</v>
      </c>
      <c r="N2" s="4" t="s">
        <v>20</v>
      </c>
      <c r="O2" s="5" t="s">
        <v>21</v>
      </c>
      <c r="P2" s="6" t="str">
        <f>HYPERLINK("https://drive.google.com/file/d/1vcExWwxGjj3pC8ypggGhGAKC0vn660TA/view?usp=drivesdk","KERALA - Certificate")</f>
        <v>KERALA - Certificate</v>
      </c>
      <c r="Q2" s="7" t="s">
        <v>22</v>
      </c>
    </row>
    <row r="3">
      <c r="A3" s="3">
        <v>44347.48532707176</v>
      </c>
      <c r="B3" s="4" t="s">
        <v>23</v>
      </c>
      <c r="C3" s="4" t="s">
        <v>23</v>
      </c>
      <c r="D3" s="4" t="s">
        <v>24</v>
      </c>
      <c r="E3" s="4">
        <v>9.072705547E9</v>
      </c>
      <c r="F3" s="4" t="s">
        <v>25</v>
      </c>
      <c r="G3" s="4" t="s">
        <v>26</v>
      </c>
      <c r="H3" s="4" t="s">
        <v>27</v>
      </c>
      <c r="I3" s="4">
        <v>4.0</v>
      </c>
      <c r="J3" s="4">
        <v>4.0</v>
      </c>
      <c r="K3" s="4">
        <v>4.0</v>
      </c>
      <c r="L3" s="4">
        <v>4.0</v>
      </c>
      <c r="N3" s="4" t="s">
        <v>28</v>
      </c>
      <c r="O3" s="5" t="s">
        <v>29</v>
      </c>
      <c r="P3" s="6" t="str">
        <f>HYPERLINK("https://drive.google.com/file/d/10rEfKQxMtjdQoEK01OMAy8FpqYLSnQo1/view?usp=drivesdk","Sowparnika B Manakkattil - Certificate")</f>
        <v>Sowparnika B Manakkattil - Certificate</v>
      </c>
      <c r="Q3" s="7" t="s">
        <v>30</v>
      </c>
    </row>
    <row r="4">
      <c r="A4" s="3">
        <v>44347.48535263889</v>
      </c>
      <c r="B4" s="4" t="s">
        <v>31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26</v>
      </c>
      <c r="H4" s="4" t="s">
        <v>27</v>
      </c>
      <c r="I4" s="4">
        <v>4.0</v>
      </c>
      <c r="J4" s="4">
        <v>4.0</v>
      </c>
      <c r="K4" s="4">
        <v>4.0</v>
      </c>
      <c r="L4" s="4">
        <v>4.0</v>
      </c>
      <c r="N4" s="4" t="s">
        <v>35</v>
      </c>
      <c r="O4" s="5" t="s">
        <v>36</v>
      </c>
      <c r="P4" s="6" t="str">
        <f>HYPERLINK("https://drive.google.com/file/d/1yAXA6EMkULdbZXPwMGF3s9_tKVBNsF1G/view?usp=drivesdk","EDWIN KJ - Certificate")</f>
        <v>EDWIN KJ - Certificate</v>
      </c>
      <c r="Q4" s="7" t="s">
        <v>37</v>
      </c>
    </row>
    <row r="5">
      <c r="A5" s="3">
        <v>44347.4854133912</v>
      </c>
      <c r="B5" s="4" t="s">
        <v>38</v>
      </c>
      <c r="C5" s="4" t="s">
        <v>38</v>
      </c>
      <c r="D5" s="4" t="s">
        <v>39</v>
      </c>
      <c r="E5" s="4">
        <v>7.025103794E9</v>
      </c>
      <c r="F5" s="4" t="s">
        <v>40</v>
      </c>
      <c r="G5" s="4" t="s">
        <v>26</v>
      </c>
      <c r="H5" s="4" t="s">
        <v>27</v>
      </c>
      <c r="I5" s="4">
        <v>4.0</v>
      </c>
      <c r="J5" s="4">
        <v>4.0</v>
      </c>
      <c r="K5" s="4">
        <v>4.0</v>
      </c>
      <c r="L5" s="4">
        <v>4.0</v>
      </c>
      <c r="N5" s="4" t="s">
        <v>41</v>
      </c>
      <c r="O5" s="5" t="s">
        <v>42</v>
      </c>
      <c r="P5" s="6" t="str">
        <f>HYPERLINK("https://drive.google.com/file/d/1Oq-cmZYMbN5lwFbXtmJujygpW1zI9w_t/view?usp=drivesdk","SILPA K S - Certificate")</f>
        <v>SILPA K S - Certificate</v>
      </c>
      <c r="Q5" s="7" t="s">
        <v>43</v>
      </c>
    </row>
    <row r="6">
      <c r="A6" s="3">
        <v>44347.48547212963</v>
      </c>
      <c r="B6" s="4" t="s">
        <v>44</v>
      </c>
      <c r="C6" s="4" t="s">
        <v>44</v>
      </c>
      <c r="D6" s="4" t="s">
        <v>45</v>
      </c>
      <c r="E6" s="4">
        <v>8.606109029E9</v>
      </c>
      <c r="F6" s="4" t="s">
        <v>46</v>
      </c>
      <c r="G6" s="4" t="s">
        <v>26</v>
      </c>
      <c r="H6" s="4" t="s">
        <v>27</v>
      </c>
      <c r="I6" s="4">
        <v>4.0</v>
      </c>
      <c r="J6" s="4">
        <v>4.0</v>
      </c>
      <c r="K6" s="4">
        <v>4.0</v>
      </c>
      <c r="L6" s="4">
        <v>4.0</v>
      </c>
      <c r="N6" s="4" t="s">
        <v>47</v>
      </c>
      <c r="O6" s="5" t="s">
        <v>48</v>
      </c>
      <c r="P6" s="6" t="str">
        <f>HYPERLINK("https://drive.google.com/file/d/14RvMCLDMoKufh3eGDBGRaWrr-E1rZ3P8/view?usp=drivesdk","Anjana Jose - Certificate")</f>
        <v>Anjana Jose - Certificate</v>
      </c>
      <c r="Q6" s="7" t="s">
        <v>49</v>
      </c>
    </row>
    <row r="7">
      <c r="A7" s="3">
        <v>44347.48552556713</v>
      </c>
      <c r="B7" s="4" t="s">
        <v>50</v>
      </c>
      <c r="C7" s="4" t="s">
        <v>51</v>
      </c>
      <c r="D7" s="4" t="s">
        <v>52</v>
      </c>
      <c r="E7" s="4">
        <v>9.526928852E9</v>
      </c>
      <c r="F7" s="4" t="s">
        <v>53</v>
      </c>
      <c r="G7" s="4" t="s">
        <v>54</v>
      </c>
      <c r="H7" s="4" t="s">
        <v>55</v>
      </c>
      <c r="I7" s="4">
        <v>5.0</v>
      </c>
      <c r="J7" s="4">
        <v>5.0</v>
      </c>
      <c r="K7" s="4">
        <v>5.0</v>
      </c>
      <c r="L7" s="4">
        <v>5.0</v>
      </c>
      <c r="M7" s="4" t="s">
        <v>56</v>
      </c>
      <c r="N7" s="4" t="s">
        <v>57</v>
      </c>
      <c r="O7" s="5" t="s">
        <v>58</v>
      </c>
      <c r="P7" s="6" t="str">
        <f>HYPERLINK("https://drive.google.com/file/d/1ckXlv32K4OLdrYlDMQ2yvVo8mM9tlRj_/view?usp=drivesdk","Susha K B  - Certificate")</f>
        <v>Susha K B  - Certificate</v>
      </c>
      <c r="Q7" s="7" t="s">
        <v>59</v>
      </c>
    </row>
    <row r="8">
      <c r="A8" s="3">
        <v>44347.48556246528</v>
      </c>
      <c r="B8" s="4" t="s">
        <v>60</v>
      </c>
      <c r="C8" s="4" t="s">
        <v>60</v>
      </c>
      <c r="D8" s="4" t="s">
        <v>61</v>
      </c>
      <c r="E8" s="4">
        <v>9.400635728E9</v>
      </c>
      <c r="F8" s="4" t="s">
        <v>62</v>
      </c>
      <c r="G8" s="4" t="s">
        <v>26</v>
      </c>
      <c r="H8" s="4" t="s">
        <v>27</v>
      </c>
      <c r="I8" s="4">
        <v>5.0</v>
      </c>
      <c r="J8" s="4">
        <v>4.0</v>
      </c>
      <c r="K8" s="4">
        <v>5.0</v>
      </c>
      <c r="L8" s="4">
        <v>4.0</v>
      </c>
      <c r="M8" s="4" t="s">
        <v>63</v>
      </c>
      <c r="N8" s="4" t="s">
        <v>64</v>
      </c>
      <c r="O8" s="5" t="s">
        <v>65</v>
      </c>
      <c r="P8" s="6" t="str">
        <f>HYPERLINK("https://drive.google.com/file/d/1fUX_3qnEARgeviSGugf2k1qE873l_v8K/view?usp=drivesdk","Alex Antu - Certificate")</f>
        <v>Alex Antu - Certificate</v>
      </c>
      <c r="Q8" s="7" t="s">
        <v>66</v>
      </c>
    </row>
    <row r="9">
      <c r="A9" s="3">
        <v>44347.48569427083</v>
      </c>
      <c r="B9" s="4" t="s">
        <v>67</v>
      </c>
      <c r="C9" s="4" t="s">
        <v>67</v>
      </c>
      <c r="D9" s="4" t="s">
        <v>68</v>
      </c>
      <c r="E9" s="4">
        <v>8.28137758E9</v>
      </c>
      <c r="F9" s="4" t="s">
        <v>69</v>
      </c>
      <c r="G9" s="4" t="s">
        <v>26</v>
      </c>
      <c r="H9" s="4" t="s">
        <v>27</v>
      </c>
      <c r="I9" s="4">
        <v>5.0</v>
      </c>
      <c r="J9" s="4">
        <v>5.0</v>
      </c>
      <c r="K9" s="4">
        <v>5.0</v>
      </c>
      <c r="L9" s="4">
        <v>5.0</v>
      </c>
      <c r="M9" s="4" t="s">
        <v>70</v>
      </c>
      <c r="N9" s="4" t="s">
        <v>71</v>
      </c>
      <c r="O9" s="5" t="s">
        <v>72</v>
      </c>
      <c r="P9" s="6" t="str">
        <f>HYPERLINK("https://drive.google.com/file/d/1qIm7m124diCnCo5_MEvgdf5v2tfHNpbh/view?usp=drivesdk","Josmia Jose - Certificate")</f>
        <v>Josmia Jose - Certificate</v>
      </c>
      <c r="Q9" s="7" t="s">
        <v>73</v>
      </c>
    </row>
    <row r="10">
      <c r="A10" s="3">
        <v>44347.48570615741</v>
      </c>
      <c r="B10" s="4" t="s">
        <v>74</v>
      </c>
      <c r="C10" s="4" t="s">
        <v>74</v>
      </c>
      <c r="D10" s="4" t="s">
        <v>75</v>
      </c>
      <c r="E10" s="4">
        <v>8.590839067E9</v>
      </c>
      <c r="F10" s="4" t="s">
        <v>76</v>
      </c>
      <c r="G10" s="4" t="s">
        <v>26</v>
      </c>
      <c r="H10" s="4" t="s">
        <v>27</v>
      </c>
      <c r="I10" s="4">
        <v>5.0</v>
      </c>
      <c r="J10" s="4">
        <v>5.0</v>
      </c>
      <c r="K10" s="4">
        <v>5.0</v>
      </c>
      <c r="L10" s="4">
        <v>5.0</v>
      </c>
      <c r="N10" s="4" t="s">
        <v>77</v>
      </c>
      <c r="O10" s="5" t="s">
        <v>78</v>
      </c>
      <c r="P10" s="6" t="str">
        <f>HYPERLINK("https://drive.google.com/file/d/12Y1NpPthaZtsKxmfKUBdcXq0lY7KkVC7/view?usp=drivesdk","John P Anil - Certificate")</f>
        <v>John P Anil - Certificate</v>
      </c>
      <c r="Q10" s="7" t="s">
        <v>79</v>
      </c>
    </row>
    <row r="11">
      <c r="A11" s="3">
        <v>44347.48571224537</v>
      </c>
      <c r="B11" s="4" t="s">
        <v>80</v>
      </c>
      <c r="C11" s="4" t="s">
        <v>81</v>
      </c>
      <c r="D11" s="4" t="s">
        <v>82</v>
      </c>
      <c r="E11" s="4">
        <v>9.074243836E9</v>
      </c>
      <c r="F11" s="4" t="s">
        <v>83</v>
      </c>
      <c r="G11" s="4" t="s">
        <v>26</v>
      </c>
      <c r="H11" s="4" t="s">
        <v>27</v>
      </c>
      <c r="I11" s="4">
        <v>4.0</v>
      </c>
      <c r="J11" s="4">
        <v>3.0</v>
      </c>
      <c r="K11" s="4">
        <v>4.0</v>
      </c>
      <c r="L11" s="4">
        <v>4.0</v>
      </c>
      <c r="N11" s="4" t="s">
        <v>84</v>
      </c>
      <c r="O11" s="5" t="s">
        <v>85</v>
      </c>
      <c r="P11" s="6" t="str">
        <f>HYPERLINK("https://drive.google.com/file/d/1HrwfvEEvnltXLjAEokk2pwSDmZhqZS72/view?usp=drivesdk","Viswani v - Certificate")</f>
        <v>Viswani v - Certificate</v>
      </c>
      <c r="Q11" s="7" t="s">
        <v>86</v>
      </c>
    </row>
    <row r="12">
      <c r="A12" s="3">
        <v>44347.48577408565</v>
      </c>
      <c r="B12" s="4" t="s">
        <v>87</v>
      </c>
      <c r="C12" s="4" t="s">
        <v>87</v>
      </c>
      <c r="D12" s="4" t="s">
        <v>88</v>
      </c>
      <c r="E12" s="4">
        <v>8.848899383E9</v>
      </c>
      <c r="F12" s="4" t="s">
        <v>89</v>
      </c>
      <c r="G12" s="4" t="s">
        <v>90</v>
      </c>
      <c r="H12" s="4" t="s">
        <v>18</v>
      </c>
      <c r="I12" s="4">
        <v>4.0</v>
      </c>
      <c r="J12" s="4">
        <v>4.0</v>
      </c>
      <c r="K12" s="4">
        <v>5.0</v>
      </c>
      <c r="L12" s="4">
        <v>5.0</v>
      </c>
      <c r="N12" s="4" t="s">
        <v>91</v>
      </c>
      <c r="O12" s="5" t="s">
        <v>92</v>
      </c>
      <c r="P12" s="6" t="str">
        <f>HYPERLINK("https://drive.google.com/file/d/1t5Bo8Dh_RXucLS0HN2vVcQSxm3pvaCSn/view?usp=drivesdk","AGHILESH N S - Certificate")</f>
        <v>AGHILESH N S - Certificate</v>
      </c>
      <c r="Q12" s="7" t="s">
        <v>93</v>
      </c>
    </row>
    <row r="13">
      <c r="A13" s="3">
        <v>44347.48581521991</v>
      </c>
      <c r="B13" s="4" t="s">
        <v>94</v>
      </c>
      <c r="C13" s="4" t="s">
        <v>95</v>
      </c>
      <c r="D13" s="4" t="s">
        <v>96</v>
      </c>
      <c r="E13" s="4">
        <v>6.238144243E9</v>
      </c>
      <c r="F13" s="4" t="s">
        <v>97</v>
      </c>
      <c r="G13" s="4" t="s">
        <v>26</v>
      </c>
      <c r="H13" s="4" t="s">
        <v>27</v>
      </c>
      <c r="I13" s="4">
        <v>3.0</v>
      </c>
      <c r="J13" s="4">
        <v>4.0</v>
      </c>
      <c r="K13" s="4">
        <v>5.0</v>
      </c>
      <c r="L13" s="4">
        <v>5.0</v>
      </c>
      <c r="N13" s="4" t="s">
        <v>98</v>
      </c>
      <c r="O13" s="5" t="s">
        <v>99</v>
      </c>
      <c r="P13" s="6" t="str">
        <f>HYPERLINK("https://drive.google.com/file/d/1vdnpreQx2DXpfjgdlrVpZlQIe9k5EbCj/view?usp=drivesdk","DELNA M A - Certificate")</f>
        <v>DELNA M A - Certificate</v>
      </c>
      <c r="Q13" s="7" t="s">
        <v>100</v>
      </c>
    </row>
    <row r="14">
      <c r="A14" s="3">
        <v>44347.48588290509</v>
      </c>
      <c r="B14" s="4" t="s">
        <v>101</v>
      </c>
      <c r="C14" s="4" t="s">
        <v>102</v>
      </c>
      <c r="D14" s="4" t="s">
        <v>103</v>
      </c>
      <c r="E14" s="4">
        <v>9.188427226E9</v>
      </c>
      <c r="F14" s="4" t="s">
        <v>104</v>
      </c>
      <c r="G14" s="4" t="s">
        <v>26</v>
      </c>
      <c r="H14" s="4" t="s">
        <v>27</v>
      </c>
      <c r="I14" s="4">
        <v>5.0</v>
      </c>
      <c r="J14" s="4">
        <v>5.0</v>
      </c>
      <c r="K14" s="4">
        <v>5.0</v>
      </c>
      <c r="L14" s="4">
        <v>5.0</v>
      </c>
      <c r="M14" s="4" t="s">
        <v>63</v>
      </c>
      <c r="N14" s="4" t="s">
        <v>105</v>
      </c>
      <c r="O14" s="5" t="s">
        <v>106</v>
      </c>
      <c r="P14" s="6" t="str">
        <f>HYPERLINK("https://drive.google.com/file/d/14eqRLtQZ8zYBQW1Ah_bzL8r_CjOgN9KM/view?usp=drivesdk","SHINTO ROY - Certificate")</f>
        <v>SHINTO ROY - Certificate</v>
      </c>
      <c r="Q14" s="7" t="s">
        <v>107</v>
      </c>
    </row>
    <row r="15">
      <c r="A15" s="3">
        <v>44347.48590837963</v>
      </c>
      <c r="B15" s="4" t="s">
        <v>108</v>
      </c>
      <c r="C15" s="4" t="s">
        <v>108</v>
      </c>
      <c r="D15" s="4" t="s">
        <v>109</v>
      </c>
      <c r="E15" s="4">
        <v>8.921361207E9</v>
      </c>
      <c r="F15" s="4" t="s">
        <v>76</v>
      </c>
      <c r="G15" s="4" t="s">
        <v>26</v>
      </c>
      <c r="H15" s="4" t="s">
        <v>27</v>
      </c>
      <c r="I15" s="4">
        <v>4.0</v>
      </c>
      <c r="J15" s="4">
        <v>3.0</v>
      </c>
      <c r="K15" s="4">
        <v>4.0</v>
      </c>
      <c r="L15" s="4">
        <v>4.0</v>
      </c>
      <c r="N15" s="4" t="s">
        <v>110</v>
      </c>
      <c r="O15" s="5" t="s">
        <v>111</v>
      </c>
      <c r="P15" s="6" t="str">
        <f>HYPERLINK("https://drive.google.com/file/d/1jFLPnziRtkkNxwNTnTz0hX7V_Z8UH7rC/view?usp=drivesdk","Abhishek.K.V - Certificate")</f>
        <v>Abhishek.K.V - Certificate</v>
      </c>
      <c r="Q15" s="7" t="s">
        <v>112</v>
      </c>
    </row>
    <row r="16">
      <c r="A16" s="3">
        <v>44347.48592736111</v>
      </c>
      <c r="B16" s="4" t="s">
        <v>113</v>
      </c>
      <c r="C16" s="4" t="s">
        <v>113</v>
      </c>
      <c r="D16" s="4" t="s">
        <v>114</v>
      </c>
      <c r="E16" s="4">
        <v>8.109897855E9</v>
      </c>
      <c r="F16" s="4" t="s">
        <v>115</v>
      </c>
      <c r="G16" s="4" t="s">
        <v>26</v>
      </c>
      <c r="H16" s="4" t="s">
        <v>27</v>
      </c>
      <c r="I16" s="4">
        <v>5.0</v>
      </c>
      <c r="J16" s="4">
        <v>5.0</v>
      </c>
      <c r="K16" s="4">
        <v>4.0</v>
      </c>
      <c r="L16" s="4">
        <v>5.0</v>
      </c>
      <c r="N16" s="4" t="s">
        <v>116</v>
      </c>
      <c r="O16" s="5" t="s">
        <v>117</v>
      </c>
      <c r="P16" s="6" t="str">
        <f>HYPERLINK("https://drive.google.com/file/d/1YZM221FyYC423BD6dDdZ-5aVmpw_l5xn/view?usp=drivesdk","MARLEN JOY - Certificate")</f>
        <v>MARLEN JOY - Certificate</v>
      </c>
      <c r="Q16" s="7" t="s">
        <v>118</v>
      </c>
    </row>
    <row r="17">
      <c r="A17" s="3">
        <v>44347.48592799768</v>
      </c>
      <c r="B17" s="4" t="s">
        <v>119</v>
      </c>
      <c r="C17" s="4" t="s">
        <v>119</v>
      </c>
      <c r="D17" s="4" t="s">
        <v>120</v>
      </c>
      <c r="E17" s="4">
        <v>7.736314705E9</v>
      </c>
      <c r="F17" s="4" t="s">
        <v>121</v>
      </c>
      <c r="G17" s="4" t="s">
        <v>26</v>
      </c>
      <c r="H17" s="4" t="s">
        <v>27</v>
      </c>
      <c r="I17" s="4">
        <v>5.0</v>
      </c>
      <c r="J17" s="4">
        <v>5.0</v>
      </c>
      <c r="K17" s="4">
        <v>5.0</v>
      </c>
      <c r="L17" s="4">
        <v>5.0</v>
      </c>
      <c r="M17" s="4" t="s">
        <v>122</v>
      </c>
      <c r="N17" s="4" t="s">
        <v>123</v>
      </c>
      <c r="O17" s="5" t="s">
        <v>124</v>
      </c>
      <c r="P17" s="6" t="str">
        <f>HYPERLINK("https://drive.google.com/file/d/186As3U1mSvwdl56ytWXOuZ_-jz8nzEC3/view?usp=drivesdk","Vishnupriya P Ravindran - Certificate")</f>
        <v>Vishnupriya P Ravindran - Certificate</v>
      </c>
      <c r="Q17" s="7" t="s">
        <v>125</v>
      </c>
    </row>
    <row r="18">
      <c r="A18" s="3">
        <v>44347.48594503472</v>
      </c>
      <c r="B18" s="4" t="s">
        <v>126</v>
      </c>
      <c r="C18" s="4" t="s">
        <v>126</v>
      </c>
      <c r="D18" s="4" t="s">
        <v>127</v>
      </c>
      <c r="E18" s="4">
        <v>8.156949292E9</v>
      </c>
      <c r="F18" s="4" t="s">
        <v>128</v>
      </c>
      <c r="G18" s="4" t="s">
        <v>26</v>
      </c>
      <c r="H18" s="4" t="s">
        <v>18</v>
      </c>
      <c r="I18" s="4">
        <v>4.0</v>
      </c>
      <c r="J18" s="4">
        <v>4.0</v>
      </c>
      <c r="K18" s="4">
        <v>3.0</v>
      </c>
      <c r="L18" s="4">
        <v>4.0</v>
      </c>
      <c r="N18" s="4" t="s">
        <v>129</v>
      </c>
      <c r="O18" s="5" t="s">
        <v>130</v>
      </c>
      <c r="P18" s="6" t="str">
        <f>HYPERLINK("https://drive.google.com/file/d/1OJYRUBYb0DH-jOu4K6e8Eg6ZUJ0iBgrm/view?usp=drivesdk","K B Sreehari - Certificate")</f>
        <v>K B Sreehari - Certificate</v>
      </c>
      <c r="Q18" s="7" t="s">
        <v>131</v>
      </c>
    </row>
    <row r="19">
      <c r="A19" s="3">
        <v>44347.48594925926</v>
      </c>
      <c r="B19" s="4" t="s">
        <v>132</v>
      </c>
      <c r="C19" s="4" t="s">
        <v>132</v>
      </c>
      <c r="D19" s="4" t="s">
        <v>133</v>
      </c>
      <c r="E19" s="4">
        <v>8.086228555E9</v>
      </c>
      <c r="F19" s="4" t="s">
        <v>134</v>
      </c>
      <c r="G19" s="4" t="s">
        <v>90</v>
      </c>
      <c r="H19" s="4" t="s">
        <v>18</v>
      </c>
      <c r="I19" s="4">
        <v>5.0</v>
      </c>
      <c r="J19" s="4">
        <v>4.0</v>
      </c>
      <c r="K19" s="4">
        <v>4.0</v>
      </c>
      <c r="L19" s="4">
        <v>5.0</v>
      </c>
      <c r="M19" s="4" t="s">
        <v>70</v>
      </c>
      <c r="N19" s="4" t="s">
        <v>135</v>
      </c>
      <c r="O19" s="5" t="s">
        <v>136</v>
      </c>
      <c r="P19" s="6" t="str">
        <f>HYPERLINK("https://drive.google.com/file/d/1ut1MKvvic32GGu_35nltEmi5jwughvpk/view?usp=drivesdk","ATHIRA P - Certificate")</f>
        <v>ATHIRA P - Certificate</v>
      </c>
      <c r="Q19" s="7" t="s">
        <v>137</v>
      </c>
    </row>
    <row r="20">
      <c r="A20" s="3">
        <v>44347.48595577547</v>
      </c>
      <c r="B20" s="4" t="s">
        <v>138</v>
      </c>
      <c r="C20" s="4" t="s">
        <v>138</v>
      </c>
      <c r="D20" s="4" t="s">
        <v>139</v>
      </c>
      <c r="E20" s="4">
        <v>8.33084139E9</v>
      </c>
      <c r="F20" s="4" t="s">
        <v>140</v>
      </c>
      <c r="G20" s="4" t="s">
        <v>141</v>
      </c>
      <c r="H20" s="4" t="s">
        <v>142</v>
      </c>
      <c r="I20" s="4">
        <v>3.0</v>
      </c>
      <c r="J20" s="4">
        <v>4.0</v>
      </c>
      <c r="K20" s="4">
        <v>4.0</v>
      </c>
      <c r="L20" s="4">
        <v>4.0</v>
      </c>
      <c r="M20" s="4" t="s">
        <v>143</v>
      </c>
      <c r="N20" s="4" t="s">
        <v>144</v>
      </c>
      <c r="O20" s="5" t="s">
        <v>145</v>
      </c>
      <c r="P20" s="6" t="str">
        <f>HYPERLINK("https://drive.google.com/file/d/1wtJkhZVfweA-6lywgUR-arAM9Br34Z5c/view?usp=drivesdk","Eldho Joseph - Certificate")</f>
        <v>Eldho Joseph - Certificate</v>
      </c>
      <c r="Q20" s="7" t="s">
        <v>146</v>
      </c>
    </row>
    <row r="21">
      <c r="A21" s="3">
        <v>44347.48596315972</v>
      </c>
      <c r="B21" s="4" t="s">
        <v>147</v>
      </c>
      <c r="C21" s="4" t="s">
        <v>147</v>
      </c>
      <c r="D21" s="4" t="s">
        <v>148</v>
      </c>
      <c r="E21" s="4">
        <v>6.235723388E9</v>
      </c>
      <c r="F21" s="4" t="s">
        <v>149</v>
      </c>
      <c r="G21" s="4" t="s">
        <v>26</v>
      </c>
      <c r="H21" s="4" t="s">
        <v>27</v>
      </c>
      <c r="I21" s="4">
        <v>3.0</v>
      </c>
      <c r="J21" s="4">
        <v>3.0</v>
      </c>
      <c r="K21" s="4">
        <v>3.0</v>
      </c>
      <c r="L21" s="4">
        <v>3.0</v>
      </c>
      <c r="M21" s="4" t="s">
        <v>70</v>
      </c>
      <c r="N21" s="4" t="s">
        <v>150</v>
      </c>
      <c r="O21" s="5" t="s">
        <v>151</v>
      </c>
      <c r="P21" s="6" t="str">
        <f>HYPERLINK("https://drive.google.com/file/d/1ENOS8hUKEfSetlNnUEOG4EQZFXq2B_ve/view?usp=drivesdk","Manukrishna km - Certificate")</f>
        <v>Manukrishna km - Certificate</v>
      </c>
      <c r="Q21" s="7" t="s">
        <v>152</v>
      </c>
    </row>
    <row r="22">
      <c r="A22" s="3">
        <v>44347.48599103009</v>
      </c>
      <c r="B22" s="4" t="s">
        <v>153</v>
      </c>
      <c r="C22" s="4" t="s">
        <v>153</v>
      </c>
      <c r="D22" s="4" t="s">
        <v>154</v>
      </c>
      <c r="E22" s="4">
        <v>9.072405677E9</v>
      </c>
      <c r="F22" s="4" t="s">
        <v>155</v>
      </c>
      <c r="G22" s="4" t="s">
        <v>26</v>
      </c>
      <c r="H22" s="4" t="s">
        <v>27</v>
      </c>
      <c r="I22" s="4">
        <v>4.0</v>
      </c>
      <c r="J22" s="4">
        <v>3.0</v>
      </c>
      <c r="K22" s="4">
        <v>3.0</v>
      </c>
      <c r="L22" s="4">
        <v>4.0</v>
      </c>
      <c r="N22" s="4" t="s">
        <v>156</v>
      </c>
      <c r="O22" s="5" t="s">
        <v>157</v>
      </c>
      <c r="P22" s="6" t="str">
        <f>HYPERLINK("https://drive.google.com/file/d/1y4eLEbgdjtNpoPdUAWLSr0slbu63XgTi/view?usp=drivesdk","Akshay Ramesh  - Certificate")</f>
        <v>Akshay Ramesh  - Certificate</v>
      </c>
      <c r="Q22" s="7" t="s">
        <v>158</v>
      </c>
    </row>
    <row r="23">
      <c r="A23" s="3">
        <v>44347.486009768516</v>
      </c>
      <c r="B23" s="4" t="s">
        <v>159</v>
      </c>
      <c r="C23" s="4" t="s">
        <v>160</v>
      </c>
      <c r="D23" s="4" t="s">
        <v>161</v>
      </c>
      <c r="E23" s="4">
        <v>9.961167418E9</v>
      </c>
      <c r="F23" s="4" t="s">
        <v>162</v>
      </c>
      <c r="G23" s="4" t="s">
        <v>90</v>
      </c>
      <c r="H23" s="4" t="s">
        <v>18</v>
      </c>
      <c r="I23" s="4">
        <v>5.0</v>
      </c>
      <c r="J23" s="4">
        <v>5.0</v>
      </c>
      <c r="K23" s="4">
        <v>5.0</v>
      </c>
      <c r="L23" s="4">
        <v>5.0</v>
      </c>
      <c r="N23" s="4" t="s">
        <v>163</v>
      </c>
      <c r="O23" s="5" t="s">
        <v>164</v>
      </c>
      <c r="P23" s="6" t="str">
        <f>HYPERLINK("https://drive.google.com/file/d/19O33k1foAXtra3Y_E0QxULblCnwR9NTH/view?usp=drivesdk","SHRUTHI. A - Certificate")</f>
        <v>SHRUTHI. A - Certificate</v>
      </c>
      <c r="Q23" s="7" t="s">
        <v>165</v>
      </c>
    </row>
    <row r="24">
      <c r="A24" s="3">
        <v>44347.48601760417</v>
      </c>
      <c r="B24" s="4" t="s">
        <v>166</v>
      </c>
      <c r="C24" s="4" t="s">
        <v>166</v>
      </c>
      <c r="D24" s="4" t="s">
        <v>167</v>
      </c>
      <c r="E24" s="4">
        <v>7.73682389E9</v>
      </c>
      <c r="F24" s="4" t="s">
        <v>76</v>
      </c>
      <c r="G24" s="4" t="s">
        <v>26</v>
      </c>
      <c r="H24" s="4" t="s">
        <v>27</v>
      </c>
      <c r="I24" s="4">
        <v>5.0</v>
      </c>
      <c r="J24" s="4">
        <v>5.0</v>
      </c>
      <c r="K24" s="4">
        <v>5.0</v>
      </c>
      <c r="L24" s="4">
        <v>5.0</v>
      </c>
      <c r="M24" s="4" t="s">
        <v>168</v>
      </c>
      <c r="N24" s="4" t="s">
        <v>169</v>
      </c>
      <c r="O24" s="5" t="s">
        <v>170</v>
      </c>
      <c r="P24" s="6" t="str">
        <f>HYPERLINK("https://drive.google.com/file/d/1hbnK0kSTWaLiu9Fd0OzdPt0K7Q8i_ZJu/view?usp=drivesdk","Aleena Joy - Certificate")</f>
        <v>Aleena Joy - Certificate</v>
      </c>
      <c r="Q24" s="7" t="s">
        <v>171</v>
      </c>
    </row>
    <row r="25">
      <c r="A25" s="3">
        <v>44347.48604787037</v>
      </c>
      <c r="B25" s="4" t="s">
        <v>172</v>
      </c>
      <c r="C25" s="4" t="s">
        <v>172</v>
      </c>
      <c r="D25" s="4" t="s">
        <v>173</v>
      </c>
      <c r="E25" s="4">
        <v>9.995088344E9</v>
      </c>
      <c r="F25" s="4" t="s">
        <v>174</v>
      </c>
      <c r="G25" s="4" t="s">
        <v>26</v>
      </c>
      <c r="H25" s="4" t="s">
        <v>27</v>
      </c>
      <c r="I25" s="4">
        <v>4.0</v>
      </c>
      <c r="J25" s="4">
        <v>5.0</v>
      </c>
      <c r="K25" s="4">
        <v>5.0</v>
      </c>
      <c r="L25" s="4">
        <v>5.0</v>
      </c>
      <c r="M25" s="4" t="s">
        <v>175</v>
      </c>
      <c r="N25" s="4" t="s">
        <v>176</v>
      </c>
      <c r="O25" s="5" t="s">
        <v>177</v>
      </c>
      <c r="P25" s="6" t="str">
        <f>HYPERLINK("https://drive.google.com/file/d/15Oj7DAlubg-evvMwkeH1r_kWUUctVLpq/view?usp=drivesdk","Sarika PM - Certificate")</f>
        <v>Sarika PM - Certificate</v>
      </c>
      <c r="Q25" s="7" t="s">
        <v>178</v>
      </c>
    </row>
    <row r="26">
      <c r="A26" s="3">
        <v>44347.48612695602</v>
      </c>
      <c r="B26" s="4" t="s">
        <v>179</v>
      </c>
      <c r="C26" s="4" t="s">
        <v>179</v>
      </c>
      <c r="D26" s="4" t="s">
        <v>180</v>
      </c>
      <c r="E26" s="4">
        <v>6.282934843E9</v>
      </c>
      <c r="F26" s="4" t="s">
        <v>181</v>
      </c>
      <c r="G26" s="4" t="s">
        <v>26</v>
      </c>
      <c r="H26" s="4" t="s">
        <v>27</v>
      </c>
      <c r="I26" s="4">
        <v>5.0</v>
      </c>
      <c r="J26" s="4">
        <v>5.0</v>
      </c>
      <c r="K26" s="4">
        <v>5.0</v>
      </c>
      <c r="L26" s="4">
        <v>5.0</v>
      </c>
      <c r="M26" s="4" t="s">
        <v>182</v>
      </c>
      <c r="N26" s="4" t="s">
        <v>183</v>
      </c>
      <c r="O26" s="5" t="s">
        <v>184</v>
      </c>
      <c r="P26" s="6" t="str">
        <f>HYPERLINK("https://drive.google.com/file/d/1LRnevxGj6lmmhKfhN695hEu_crkQj3Nx/view?usp=drivesdk","Amal Thomas - Certificate")</f>
        <v>Amal Thomas - Certificate</v>
      </c>
      <c r="Q26" s="7" t="s">
        <v>185</v>
      </c>
    </row>
    <row r="27">
      <c r="A27" s="3">
        <v>44347.48615019676</v>
      </c>
      <c r="B27" s="4" t="s">
        <v>186</v>
      </c>
      <c r="C27" s="4" t="s">
        <v>187</v>
      </c>
      <c r="D27" s="4" t="s">
        <v>188</v>
      </c>
      <c r="E27" s="4">
        <v>9.037143955E9</v>
      </c>
      <c r="F27" s="4" t="s">
        <v>189</v>
      </c>
      <c r="G27" s="4" t="s">
        <v>26</v>
      </c>
      <c r="H27" s="4" t="s">
        <v>27</v>
      </c>
      <c r="I27" s="4">
        <v>5.0</v>
      </c>
      <c r="J27" s="4">
        <v>5.0</v>
      </c>
      <c r="K27" s="4">
        <v>5.0</v>
      </c>
      <c r="L27" s="4">
        <v>5.0</v>
      </c>
      <c r="M27" s="4" t="s">
        <v>190</v>
      </c>
      <c r="N27" s="4" t="s">
        <v>191</v>
      </c>
      <c r="O27" s="5" t="s">
        <v>192</v>
      </c>
      <c r="P27" s="6" t="str">
        <f>HYPERLINK("https://drive.google.com/file/d/1PhlSTRxzAChBSR5SFjUpCDGwPruPA0G4/view?usp=drivesdk","FEBY M ISSAC - Certificate")</f>
        <v>FEBY M ISSAC - Certificate</v>
      </c>
      <c r="Q27" s="7" t="s">
        <v>193</v>
      </c>
    </row>
    <row r="28">
      <c r="A28" s="3">
        <v>44347.48639315972</v>
      </c>
      <c r="B28" s="4" t="s">
        <v>194</v>
      </c>
      <c r="C28" s="4" t="s">
        <v>194</v>
      </c>
      <c r="D28" s="4" t="s">
        <v>195</v>
      </c>
      <c r="E28" s="4">
        <v>9.745134784E9</v>
      </c>
      <c r="F28" s="4" t="s">
        <v>196</v>
      </c>
      <c r="G28" s="4" t="s">
        <v>90</v>
      </c>
      <c r="H28" s="4" t="s">
        <v>18</v>
      </c>
      <c r="I28" s="4">
        <v>5.0</v>
      </c>
      <c r="J28" s="4">
        <v>5.0</v>
      </c>
      <c r="K28" s="4">
        <v>5.0</v>
      </c>
      <c r="L28" s="4">
        <v>5.0</v>
      </c>
      <c r="M28" s="4" t="s">
        <v>197</v>
      </c>
      <c r="N28" s="4" t="s">
        <v>198</v>
      </c>
      <c r="O28" s="5" t="s">
        <v>199</v>
      </c>
      <c r="P28" s="6" t="str">
        <f>HYPERLINK("https://drive.google.com/file/d/1B7h92y7HTBdH4_wFj2zGLbPKIykkUka4/view?usp=drivesdk","SNEHA K S - Certificate")</f>
        <v>SNEHA K S - Certificate</v>
      </c>
      <c r="Q28" s="7" t="s">
        <v>200</v>
      </c>
    </row>
    <row r="29">
      <c r="A29" s="3">
        <v>44347.48646459491</v>
      </c>
      <c r="B29" s="4" t="s">
        <v>201</v>
      </c>
      <c r="C29" s="4" t="s">
        <v>201</v>
      </c>
      <c r="D29" s="4" t="s">
        <v>202</v>
      </c>
      <c r="E29" s="4">
        <v>8.078896253E9</v>
      </c>
      <c r="F29" s="4" t="s">
        <v>76</v>
      </c>
      <c r="G29" s="4" t="s">
        <v>26</v>
      </c>
      <c r="H29" s="4" t="s">
        <v>27</v>
      </c>
      <c r="I29" s="4">
        <v>4.0</v>
      </c>
      <c r="J29" s="4">
        <v>4.0</v>
      </c>
      <c r="K29" s="4">
        <v>4.0</v>
      </c>
      <c r="L29" s="4">
        <v>4.0</v>
      </c>
      <c r="N29" s="4" t="s">
        <v>203</v>
      </c>
      <c r="O29" s="5" t="s">
        <v>204</v>
      </c>
      <c r="P29" s="6" t="str">
        <f>HYPERLINK("https://drive.google.com/file/d/1bz5LaVDGyRKdsgRwigWjwKD-7fQ-rFAn/view?usp=drivesdk","Devu Reghunath - Certificate")</f>
        <v>Devu Reghunath - Certificate</v>
      </c>
      <c r="Q29" s="7" t="s">
        <v>205</v>
      </c>
    </row>
    <row r="30">
      <c r="A30" s="3">
        <v>44347.48650907408</v>
      </c>
      <c r="B30" s="4" t="s">
        <v>206</v>
      </c>
      <c r="C30" s="4" t="s">
        <v>206</v>
      </c>
      <c r="D30" s="4" t="s">
        <v>207</v>
      </c>
      <c r="E30" s="4">
        <v>9.895627833E9</v>
      </c>
      <c r="F30" s="4" t="s">
        <v>208</v>
      </c>
      <c r="G30" s="4" t="s">
        <v>26</v>
      </c>
      <c r="H30" s="4" t="s">
        <v>27</v>
      </c>
      <c r="I30" s="4">
        <v>5.0</v>
      </c>
      <c r="J30" s="4">
        <v>5.0</v>
      </c>
      <c r="K30" s="4">
        <v>5.0</v>
      </c>
      <c r="L30" s="4">
        <v>5.0</v>
      </c>
      <c r="N30" s="4" t="s">
        <v>209</v>
      </c>
      <c r="O30" s="5" t="s">
        <v>210</v>
      </c>
      <c r="P30" s="6" t="str">
        <f>HYPERLINK("https://drive.google.com/file/d/1LxgRLZ_A4VxZOZ5ZBPpRDN2cvuZSgJ0S/view?usp=drivesdk","Joel Christy Francis - Certificate")</f>
        <v>Joel Christy Francis - Certificate</v>
      </c>
      <c r="Q30" s="7" t="s">
        <v>211</v>
      </c>
    </row>
    <row r="31">
      <c r="A31" s="3">
        <v>44347.486560034726</v>
      </c>
      <c r="B31" s="4" t="s">
        <v>212</v>
      </c>
      <c r="C31" s="4" t="s">
        <v>212</v>
      </c>
      <c r="D31" s="4" t="s">
        <v>213</v>
      </c>
      <c r="E31" s="4" t="s">
        <v>214</v>
      </c>
      <c r="F31" s="4" t="s">
        <v>215</v>
      </c>
      <c r="G31" s="4" t="s">
        <v>26</v>
      </c>
      <c r="H31" s="4" t="s">
        <v>27</v>
      </c>
      <c r="I31" s="4">
        <v>5.0</v>
      </c>
      <c r="J31" s="4">
        <v>4.0</v>
      </c>
      <c r="K31" s="4">
        <v>5.0</v>
      </c>
      <c r="L31" s="4">
        <v>5.0</v>
      </c>
      <c r="N31" s="4" t="s">
        <v>216</v>
      </c>
      <c r="O31" s="5" t="s">
        <v>217</v>
      </c>
      <c r="P31" s="6" t="str">
        <f>HYPERLINK("https://drive.google.com/file/d/10l2p31qGfGo8kMhLkM19hrYvc2CPH2QU/view?usp=drivesdk","Aswin c Wilson - Certificate")</f>
        <v>Aswin c Wilson - Certificate</v>
      </c>
      <c r="Q31" s="7" t="s">
        <v>218</v>
      </c>
    </row>
    <row r="32">
      <c r="A32" s="3">
        <v>44347.486622592594</v>
      </c>
      <c r="B32" s="4" t="s">
        <v>219</v>
      </c>
      <c r="C32" s="4" t="s">
        <v>220</v>
      </c>
      <c r="D32" s="4" t="s">
        <v>221</v>
      </c>
      <c r="E32" s="4">
        <v>8.60677218E9</v>
      </c>
      <c r="F32" s="4" t="s">
        <v>222</v>
      </c>
      <c r="G32" s="4" t="s">
        <v>26</v>
      </c>
      <c r="H32" s="4" t="s">
        <v>55</v>
      </c>
      <c r="I32" s="4">
        <v>5.0</v>
      </c>
      <c r="J32" s="4">
        <v>4.0</v>
      </c>
      <c r="K32" s="4">
        <v>5.0</v>
      </c>
      <c r="L32" s="4">
        <v>5.0</v>
      </c>
      <c r="N32" s="4" t="s">
        <v>223</v>
      </c>
      <c r="O32" s="5" t="s">
        <v>224</v>
      </c>
      <c r="P32" s="6" t="str">
        <f>HYPERLINK("https://drive.google.com/file/d/1hG3WUKd4GBSRknTbkNskJj0dUC_gyADp/view?usp=drivesdk","Aswathy ps - Certificate")</f>
        <v>Aswathy ps - Certificate</v>
      </c>
      <c r="Q32" s="7" t="s">
        <v>225</v>
      </c>
    </row>
    <row r="33">
      <c r="A33" s="3">
        <v>44347.48665085648</v>
      </c>
      <c r="B33" s="4" t="s">
        <v>226</v>
      </c>
      <c r="C33" s="4" t="s">
        <v>226</v>
      </c>
      <c r="D33" s="4" t="s">
        <v>227</v>
      </c>
      <c r="E33" s="4">
        <v>8.590989071E9</v>
      </c>
      <c r="F33" s="4" t="s">
        <v>128</v>
      </c>
      <c r="G33" s="4" t="s">
        <v>26</v>
      </c>
      <c r="H33" s="4" t="s">
        <v>27</v>
      </c>
      <c r="I33" s="4">
        <v>5.0</v>
      </c>
      <c r="J33" s="4">
        <v>3.0</v>
      </c>
      <c r="K33" s="4">
        <v>4.0</v>
      </c>
      <c r="L33" s="4">
        <v>4.0</v>
      </c>
      <c r="M33" s="4" t="s">
        <v>228</v>
      </c>
      <c r="N33" s="4" t="s">
        <v>229</v>
      </c>
      <c r="O33" s="5" t="s">
        <v>230</v>
      </c>
      <c r="P33" s="6" t="str">
        <f>HYPERLINK("https://drive.google.com/file/d/1yPOxqpHOb-lEX5Baz883sv9InDv5S9-k/view?usp=drivesdk","Aloshious Antony - Certificate")</f>
        <v>Aloshious Antony - Certificate</v>
      </c>
      <c r="Q33" s="7" t="s">
        <v>231</v>
      </c>
    </row>
    <row r="34">
      <c r="A34" s="3">
        <v>44347.4866605787</v>
      </c>
      <c r="B34" s="4" t="s">
        <v>232</v>
      </c>
      <c r="C34" s="4" t="s">
        <v>232</v>
      </c>
      <c r="D34" s="4" t="s">
        <v>233</v>
      </c>
      <c r="E34" s="4">
        <v>7.736534393E9</v>
      </c>
      <c r="F34" s="4" t="s">
        <v>234</v>
      </c>
      <c r="G34" s="4" t="s">
        <v>26</v>
      </c>
      <c r="H34" s="4" t="s">
        <v>27</v>
      </c>
      <c r="I34" s="4">
        <v>5.0</v>
      </c>
      <c r="J34" s="4">
        <v>5.0</v>
      </c>
      <c r="K34" s="4">
        <v>5.0</v>
      </c>
      <c r="L34" s="4">
        <v>5.0</v>
      </c>
      <c r="M34" s="4" t="s">
        <v>235</v>
      </c>
      <c r="N34" s="4" t="s">
        <v>236</v>
      </c>
      <c r="O34" s="5" t="s">
        <v>237</v>
      </c>
      <c r="P34" s="6" t="str">
        <f>HYPERLINK("https://drive.google.com/file/d/1NEv2vMarP2a1NBSwuIk2m2SyzJflvqd-/view?usp=drivesdk","AISWARYA.K - Certificate")</f>
        <v>AISWARYA.K - Certificate</v>
      </c>
      <c r="Q34" s="7" t="s">
        <v>238</v>
      </c>
    </row>
    <row r="35">
      <c r="A35" s="3">
        <v>44347.48666784722</v>
      </c>
      <c r="B35" s="4" t="s">
        <v>239</v>
      </c>
      <c r="C35" s="4" t="s">
        <v>239</v>
      </c>
      <c r="D35" s="4" t="s">
        <v>240</v>
      </c>
      <c r="E35" s="4">
        <v>7.356929305E9</v>
      </c>
      <c r="F35" s="4" t="s">
        <v>241</v>
      </c>
      <c r="G35" s="4" t="s">
        <v>26</v>
      </c>
      <c r="H35" s="4" t="s">
        <v>27</v>
      </c>
      <c r="I35" s="4">
        <v>4.0</v>
      </c>
      <c r="J35" s="4">
        <v>4.0</v>
      </c>
      <c r="K35" s="4">
        <v>4.0</v>
      </c>
      <c r="L35" s="4">
        <v>4.0</v>
      </c>
      <c r="M35" s="4" t="s">
        <v>242</v>
      </c>
      <c r="N35" s="4" t="s">
        <v>243</v>
      </c>
      <c r="O35" s="5" t="s">
        <v>244</v>
      </c>
      <c r="P35" s="6" t="str">
        <f>HYPERLINK("https://drive.google.com/file/d/1QsEyy8lxI50eLEEisOFgz2XBIT4zn4Mp/view?usp=drivesdk","Amrutha.K - Certificate")</f>
        <v>Amrutha.K - Certificate</v>
      </c>
      <c r="Q35" s="7" t="s">
        <v>245</v>
      </c>
    </row>
    <row r="36">
      <c r="A36" s="3">
        <v>44347.486688379635</v>
      </c>
      <c r="B36" s="4" t="s">
        <v>246</v>
      </c>
      <c r="C36" s="4" t="s">
        <v>246</v>
      </c>
      <c r="D36" s="4" t="s">
        <v>247</v>
      </c>
      <c r="E36" s="4">
        <v>9.207014793E9</v>
      </c>
      <c r="F36" s="4" t="s">
        <v>248</v>
      </c>
      <c r="G36" s="4" t="s">
        <v>54</v>
      </c>
      <c r="H36" s="4" t="s">
        <v>55</v>
      </c>
      <c r="I36" s="4">
        <v>4.0</v>
      </c>
      <c r="J36" s="4">
        <v>5.0</v>
      </c>
      <c r="K36" s="4">
        <v>4.0</v>
      </c>
      <c r="L36" s="4">
        <v>5.0</v>
      </c>
      <c r="N36" s="4" t="s">
        <v>249</v>
      </c>
      <c r="O36" s="5" t="s">
        <v>250</v>
      </c>
      <c r="P36" s="6" t="str">
        <f>HYPERLINK("https://drive.google.com/file/d/1GBooR1O7B7mNGsYaQvwwUoVCP5eodSat/view?usp=drivesdk","Aiswarya Sreenivas P - Certificate")</f>
        <v>Aiswarya Sreenivas P - Certificate</v>
      </c>
      <c r="Q36" s="7" t="s">
        <v>251</v>
      </c>
    </row>
    <row r="37">
      <c r="A37" s="3">
        <v>44347.486744270835</v>
      </c>
      <c r="B37" s="4" t="s">
        <v>252</v>
      </c>
      <c r="C37" s="4" t="s">
        <v>253</v>
      </c>
      <c r="D37" s="4" t="s">
        <v>254</v>
      </c>
      <c r="E37" s="4">
        <v>9.497232108E9</v>
      </c>
      <c r="F37" s="4" t="s">
        <v>76</v>
      </c>
      <c r="G37" s="4" t="s">
        <v>26</v>
      </c>
      <c r="H37" s="4" t="s">
        <v>27</v>
      </c>
      <c r="I37" s="4">
        <v>3.0</v>
      </c>
      <c r="J37" s="4">
        <v>3.0</v>
      </c>
      <c r="K37" s="4">
        <v>3.0</v>
      </c>
      <c r="L37" s="4">
        <v>3.0</v>
      </c>
      <c r="M37" s="4" t="s">
        <v>255</v>
      </c>
      <c r="N37" s="4" t="s">
        <v>256</v>
      </c>
      <c r="O37" s="5" t="s">
        <v>257</v>
      </c>
      <c r="P37" s="6" t="str">
        <f>HYPERLINK("https://drive.google.com/file/d/1yIfqlC6ZU2cXUy06g_VAxbU9npsiFIh1/view?usp=drivesdk","AJAY TONY  - Certificate")</f>
        <v>AJAY TONY  - Certificate</v>
      </c>
      <c r="Q37" s="7" t="s">
        <v>258</v>
      </c>
    </row>
    <row r="38">
      <c r="A38" s="3">
        <v>44347.486752303244</v>
      </c>
      <c r="B38" s="4" t="s">
        <v>259</v>
      </c>
      <c r="C38" s="4" t="s">
        <v>260</v>
      </c>
      <c r="D38" s="4" t="s">
        <v>261</v>
      </c>
      <c r="E38" s="4">
        <v>9.567176453E9</v>
      </c>
      <c r="F38" s="4" t="s">
        <v>262</v>
      </c>
      <c r="G38" s="4" t="s">
        <v>26</v>
      </c>
      <c r="H38" s="4" t="s">
        <v>27</v>
      </c>
      <c r="I38" s="4">
        <v>5.0</v>
      </c>
      <c r="J38" s="4">
        <v>4.0</v>
      </c>
      <c r="K38" s="4">
        <v>4.0</v>
      </c>
      <c r="L38" s="4">
        <v>4.0</v>
      </c>
      <c r="M38" s="4" t="s">
        <v>70</v>
      </c>
      <c r="N38" s="4" t="s">
        <v>263</v>
      </c>
      <c r="O38" s="5" t="s">
        <v>264</v>
      </c>
      <c r="P38" s="6" t="str">
        <f>HYPERLINK("https://drive.google.com/file/d/15mkOvqG2YZjiPDEb_2Xa0Ej5J3_9wfHd/view?usp=drivesdk","Archana R Menon - Certificate")</f>
        <v>Archana R Menon - Certificate</v>
      </c>
      <c r="Q38" s="7" t="s">
        <v>265</v>
      </c>
    </row>
    <row r="39">
      <c r="A39" s="3">
        <v>44347.48676508102</v>
      </c>
      <c r="B39" s="4" t="s">
        <v>266</v>
      </c>
      <c r="C39" s="4" t="s">
        <v>266</v>
      </c>
      <c r="D39" s="4" t="s">
        <v>267</v>
      </c>
      <c r="E39" s="4">
        <v>7.306895583E9</v>
      </c>
      <c r="F39" s="4" t="s">
        <v>268</v>
      </c>
      <c r="G39" s="4" t="s">
        <v>26</v>
      </c>
      <c r="H39" s="4" t="s">
        <v>27</v>
      </c>
      <c r="I39" s="4">
        <v>5.0</v>
      </c>
      <c r="J39" s="4">
        <v>5.0</v>
      </c>
      <c r="K39" s="4">
        <v>5.0</v>
      </c>
      <c r="L39" s="4">
        <v>5.0</v>
      </c>
      <c r="N39" s="4" t="s">
        <v>269</v>
      </c>
      <c r="O39" s="5" t="s">
        <v>270</v>
      </c>
      <c r="P39" s="6" t="str">
        <f>HYPERLINK("https://drive.google.com/file/d/1RhevSGKvztH_mSiMgNP2aNn_83yY2bCs/view?usp=drivesdk","Aswathy R.B. - Certificate")</f>
        <v>Aswathy R.B. - Certificate</v>
      </c>
      <c r="Q39" s="7" t="s">
        <v>271</v>
      </c>
    </row>
    <row r="40">
      <c r="A40" s="3">
        <v>44347.48677175926</v>
      </c>
      <c r="B40" s="4" t="s">
        <v>272</v>
      </c>
      <c r="C40" s="4" t="s">
        <v>272</v>
      </c>
      <c r="D40" s="4" t="s">
        <v>273</v>
      </c>
      <c r="E40" s="4">
        <v>9.526437297E9</v>
      </c>
      <c r="F40" s="4" t="s">
        <v>274</v>
      </c>
      <c r="G40" s="4" t="s">
        <v>26</v>
      </c>
      <c r="H40" s="4" t="s">
        <v>27</v>
      </c>
      <c r="I40" s="4">
        <v>4.0</v>
      </c>
      <c r="J40" s="4">
        <v>4.0</v>
      </c>
      <c r="K40" s="4">
        <v>4.0</v>
      </c>
      <c r="L40" s="4">
        <v>4.0</v>
      </c>
      <c r="M40" s="4" t="s">
        <v>275</v>
      </c>
      <c r="N40" s="4" t="s">
        <v>276</v>
      </c>
      <c r="O40" s="5" t="s">
        <v>277</v>
      </c>
      <c r="P40" s="6" t="str">
        <f>HYPERLINK("https://drive.google.com/file/d/1_olyH4ZTLVXJ2f350E4kHs2jXyRQvtYX/view?usp=drivesdk","Aparna kp - Certificate")</f>
        <v>Aparna kp - Certificate</v>
      </c>
      <c r="Q40" s="7" t="s">
        <v>278</v>
      </c>
    </row>
    <row r="41">
      <c r="A41" s="3">
        <v>44347.486850601854</v>
      </c>
      <c r="B41" s="4" t="s">
        <v>279</v>
      </c>
      <c r="C41" s="4" t="s">
        <v>279</v>
      </c>
      <c r="D41" s="4" t="s">
        <v>280</v>
      </c>
      <c r="E41" s="4">
        <v>7.736789624E9</v>
      </c>
      <c r="F41" s="4" t="s">
        <v>281</v>
      </c>
      <c r="G41" s="4" t="s">
        <v>26</v>
      </c>
      <c r="H41" s="4" t="s">
        <v>27</v>
      </c>
      <c r="I41" s="4">
        <v>4.0</v>
      </c>
      <c r="J41" s="4">
        <v>4.0</v>
      </c>
      <c r="K41" s="4">
        <v>4.0</v>
      </c>
      <c r="L41" s="4">
        <v>4.0</v>
      </c>
      <c r="N41" s="4" t="s">
        <v>282</v>
      </c>
      <c r="O41" s="5" t="s">
        <v>283</v>
      </c>
      <c r="P41" s="6" t="str">
        <f>HYPERLINK("https://drive.google.com/file/d/1NFqWQvjfAaCjjfK0XSftiXryVTswTGAS/view?usp=drivesdk","Helvin Jose - Certificate")</f>
        <v>Helvin Jose - Certificate</v>
      </c>
      <c r="Q41" s="7" t="s">
        <v>284</v>
      </c>
    </row>
    <row r="42">
      <c r="A42" s="3">
        <v>44347.48686261574</v>
      </c>
      <c r="B42" s="4" t="s">
        <v>285</v>
      </c>
      <c r="C42" s="4" t="s">
        <v>285</v>
      </c>
      <c r="D42" s="4" t="s">
        <v>286</v>
      </c>
      <c r="E42" s="4">
        <v>7.012008016E9</v>
      </c>
      <c r="F42" s="4" t="s">
        <v>287</v>
      </c>
      <c r="G42" s="4" t="s">
        <v>90</v>
      </c>
      <c r="H42" s="4" t="s">
        <v>288</v>
      </c>
      <c r="I42" s="4">
        <v>5.0</v>
      </c>
      <c r="J42" s="4">
        <v>5.0</v>
      </c>
      <c r="K42" s="4">
        <v>5.0</v>
      </c>
      <c r="L42" s="4">
        <v>5.0</v>
      </c>
      <c r="N42" s="4" t="s">
        <v>289</v>
      </c>
      <c r="O42" s="5" t="s">
        <v>290</v>
      </c>
      <c r="P42" s="6" t="str">
        <f>HYPERLINK("https://drive.google.com/file/d/1UJuef5_A1GR1KGIgI9B16ou5qvvnfEnt/view?usp=drivesdk","ANJALY A.P. - Certificate")</f>
        <v>ANJALY A.P. - Certificate</v>
      </c>
      <c r="Q42" s="7" t="s">
        <v>291</v>
      </c>
    </row>
    <row r="43">
      <c r="A43" s="3">
        <v>44347.48689569444</v>
      </c>
      <c r="B43" s="4" t="s">
        <v>292</v>
      </c>
      <c r="C43" s="4" t="s">
        <v>292</v>
      </c>
      <c r="D43" s="4" t="s">
        <v>293</v>
      </c>
      <c r="E43" s="4">
        <v>8.129826256E9</v>
      </c>
      <c r="F43" s="4" t="s">
        <v>76</v>
      </c>
      <c r="G43" s="4" t="s">
        <v>26</v>
      </c>
      <c r="H43" s="4" t="s">
        <v>27</v>
      </c>
      <c r="I43" s="4">
        <v>5.0</v>
      </c>
      <c r="J43" s="4">
        <v>5.0</v>
      </c>
      <c r="K43" s="4">
        <v>5.0</v>
      </c>
      <c r="L43" s="4">
        <v>5.0</v>
      </c>
      <c r="N43" s="4" t="s">
        <v>294</v>
      </c>
      <c r="O43" s="5" t="s">
        <v>295</v>
      </c>
      <c r="P43" s="6" t="str">
        <f>HYPERLINK("https://drive.google.com/file/d/11CIgz9fT6tT2sxklBvsv7TzCpxW8qfBW/view?usp=drivesdk","Meenu M.S - Certificate")</f>
        <v>Meenu M.S - Certificate</v>
      </c>
      <c r="Q43" s="7" t="s">
        <v>296</v>
      </c>
    </row>
    <row r="44">
      <c r="A44" s="3">
        <v>44347.486914016205</v>
      </c>
      <c r="B44" s="4" t="s">
        <v>297</v>
      </c>
      <c r="C44" s="4" t="s">
        <v>298</v>
      </c>
      <c r="D44" s="4" t="s">
        <v>299</v>
      </c>
      <c r="E44" s="4">
        <v>9.846136444E9</v>
      </c>
      <c r="F44" s="4" t="s">
        <v>300</v>
      </c>
      <c r="G44" s="4" t="s">
        <v>26</v>
      </c>
      <c r="H44" s="4" t="s">
        <v>27</v>
      </c>
      <c r="I44" s="4">
        <v>5.0</v>
      </c>
      <c r="J44" s="4">
        <v>5.0</v>
      </c>
      <c r="K44" s="4">
        <v>5.0</v>
      </c>
      <c r="L44" s="4">
        <v>5.0</v>
      </c>
      <c r="N44" s="4" t="s">
        <v>301</v>
      </c>
      <c r="O44" s="5" t="s">
        <v>302</v>
      </c>
      <c r="P44" s="6" t="str">
        <f>HYPERLINK("https://drive.google.com/file/d/1ClmGkK82vF7UPTMpPtlQF0v8RhR8TI4d/view?usp=drivesdk","Shefin nazar - Certificate")</f>
        <v>Shefin nazar - Certificate</v>
      </c>
      <c r="Q44" s="7" t="s">
        <v>303</v>
      </c>
    </row>
    <row r="45">
      <c r="A45" s="3">
        <v>44347.486917256945</v>
      </c>
      <c r="B45" s="4" t="s">
        <v>304</v>
      </c>
      <c r="C45" s="4" t="s">
        <v>304</v>
      </c>
      <c r="D45" s="4" t="s">
        <v>305</v>
      </c>
      <c r="E45" s="4">
        <v>9.518339588E9</v>
      </c>
      <c r="F45" s="4" t="s">
        <v>306</v>
      </c>
      <c r="G45" s="4" t="s">
        <v>26</v>
      </c>
      <c r="H45" s="4" t="s">
        <v>27</v>
      </c>
      <c r="I45" s="4">
        <v>4.0</v>
      </c>
      <c r="J45" s="4">
        <v>4.0</v>
      </c>
      <c r="K45" s="4">
        <v>4.0</v>
      </c>
      <c r="L45" s="4">
        <v>5.0</v>
      </c>
      <c r="N45" s="4" t="s">
        <v>307</v>
      </c>
      <c r="O45" s="5" t="s">
        <v>308</v>
      </c>
      <c r="P45" s="6" t="str">
        <f>HYPERLINK("https://drive.google.com/file/d/1ibTS3mTeKIsyxP6oXTfvqV-B2hjEHlw1/view?usp=drivesdk","Christy Jose - Certificate")</f>
        <v>Christy Jose - Certificate</v>
      </c>
      <c r="Q45" s="7" t="s">
        <v>309</v>
      </c>
    </row>
    <row r="46">
      <c r="A46" s="3">
        <v>44347.48695677084</v>
      </c>
      <c r="B46" s="4" t="s">
        <v>310</v>
      </c>
      <c r="C46" s="4" t="s">
        <v>311</v>
      </c>
      <c r="D46" s="4" t="s">
        <v>312</v>
      </c>
      <c r="E46" s="4">
        <v>9.567772511E9</v>
      </c>
      <c r="F46" s="4" t="s">
        <v>313</v>
      </c>
      <c r="G46" s="4" t="s">
        <v>26</v>
      </c>
      <c r="H46" s="4" t="s">
        <v>314</v>
      </c>
      <c r="I46" s="4">
        <v>4.0</v>
      </c>
      <c r="J46" s="4">
        <v>4.0</v>
      </c>
      <c r="K46" s="4">
        <v>5.0</v>
      </c>
      <c r="L46" s="4">
        <v>4.0</v>
      </c>
      <c r="N46" s="4" t="s">
        <v>315</v>
      </c>
      <c r="O46" s="5" t="s">
        <v>316</v>
      </c>
      <c r="P46" s="6" t="str">
        <f>HYPERLINK("https://drive.google.com/file/d/1Im0nrnkMV52imf4Y1D3PfBt4RBuQpv3b/view?usp=drivesdk","NIGIL JOSEPH  - Certificate")</f>
        <v>NIGIL JOSEPH  - Certificate</v>
      </c>
      <c r="Q46" s="7" t="s">
        <v>317</v>
      </c>
    </row>
    <row r="47">
      <c r="A47" s="3">
        <v>44347.48697662037</v>
      </c>
      <c r="B47" s="4" t="s">
        <v>318</v>
      </c>
      <c r="C47" s="4" t="s">
        <v>318</v>
      </c>
      <c r="D47" s="4" t="s">
        <v>319</v>
      </c>
      <c r="E47" s="4">
        <v>8.075573972E9</v>
      </c>
      <c r="F47" s="4" t="s">
        <v>320</v>
      </c>
      <c r="G47" s="4" t="s">
        <v>26</v>
      </c>
      <c r="H47" s="4" t="s">
        <v>27</v>
      </c>
      <c r="I47" s="4">
        <v>4.0</v>
      </c>
      <c r="J47" s="4">
        <v>4.0</v>
      </c>
      <c r="K47" s="4">
        <v>3.0</v>
      </c>
      <c r="L47" s="4">
        <v>4.0</v>
      </c>
      <c r="M47" s="4" t="s">
        <v>321</v>
      </c>
      <c r="N47" s="4" t="s">
        <v>322</v>
      </c>
      <c r="O47" s="5" t="s">
        <v>323</v>
      </c>
      <c r="P47" s="6" t="str">
        <f>HYPERLINK("https://drive.google.com/file/d/1hErOYKUXsUw2XovQycNDCi-vRwP9N9Ii/view?usp=drivesdk","Ann Mariya Paul - Certificate")</f>
        <v>Ann Mariya Paul - Certificate</v>
      </c>
      <c r="Q47" s="7" t="s">
        <v>324</v>
      </c>
    </row>
    <row r="48">
      <c r="A48" s="3">
        <v>44347.48713821759</v>
      </c>
      <c r="B48" s="4" t="s">
        <v>325</v>
      </c>
      <c r="C48" s="4" t="s">
        <v>325</v>
      </c>
      <c r="D48" s="4" t="s">
        <v>326</v>
      </c>
      <c r="E48" s="4">
        <v>7.30615801E9</v>
      </c>
      <c r="F48" s="4" t="s">
        <v>327</v>
      </c>
      <c r="G48" s="4" t="s">
        <v>26</v>
      </c>
      <c r="H48" s="4" t="s">
        <v>27</v>
      </c>
      <c r="I48" s="4">
        <v>5.0</v>
      </c>
      <c r="J48" s="4">
        <v>5.0</v>
      </c>
      <c r="K48" s="4">
        <v>4.0</v>
      </c>
      <c r="L48" s="4">
        <v>4.0</v>
      </c>
      <c r="N48" s="4" t="s">
        <v>328</v>
      </c>
      <c r="O48" s="5" t="s">
        <v>329</v>
      </c>
      <c r="P48" s="6" t="str">
        <f>HYPERLINK("https://drive.google.com/file/d/1kiiJJJTDNJQqMgndFGdsLFV587yahSZ7/view?usp=drivesdk","SNEHA SATHYAN - Certificate")</f>
        <v>SNEHA SATHYAN - Certificate</v>
      </c>
      <c r="Q48" s="7" t="s">
        <v>330</v>
      </c>
    </row>
    <row r="49">
      <c r="A49" s="3">
        <v>44347.48715159722</v>
      </c>
      <c r="B49" s="4" t="s">
        <v>331</v>
      </c>
      <c r="C49" s="4" t="s">
        <v>331</v>
      </c>
      <c r="D49" s="4" t="s">
        <v>332</v>
      </c>
      <c r="E49" s="4">
        <v>8.138865169E9</v>
      </c>
      <c r="F49" s="4" t="s">
        <v>333</v>
      </c>
      <c r="G49" s="4" t="s">
        <v>334</v>
      </c>
      <c r="H49" s="4" t="s">
        <v>27</v>
      </c>
      <c r="I49" s="4">
        <v>2.0</v>
      </c>
      <c r="J49" s="4">
        <v>1.0</v>
      </c>
      <c r="K49" s="4">
        <v>2.0</v>
      </c>
      <c r="L49" s="4">
        <v>1.0</v>
      </c>
      <c r="M49" s="4" t="s">
        <v>335</v>
      </c>
      <c r="N49" s="4" t="s">
        <v>336</v>
      </c>
      <c r="O49" s="5" t="s">
        <v>337</v>
      </c>
      <c r="P49" s="6" t="str">
        <f>HYPERLINK("https://drive.google.com/file/d/1tPTT44A-NaKxv7yH06XxZCgfjzp2E2Fp/view?usp=drivesdk","Anjana.R.B - Certificate")</f>
        <v>Anjana.R.B - Certificate</v>
      </c>
      <c r="Q49" s="7" t="s">
        <v>338</v>
      </c>
    </row>
    <row r="50">
      <c r="A50" s="3">
        <v>44347.487162453705</v>
      </c>
      <c r="B50" s="4" t="s">
        <v>339</v>
      </c>
      <c r="C50" s="4" t="s">
        <v>340</v>
      </c>
      <c r="D50" s="4" t="s">
        <v>341</v>
      </c>
      <c r="E50" s="4">
        <v>6.282448506E9</v>
      </c>
      <c r="F50" s="4" t="s">
        <v>342</v>
      </c>
      <c r="G50" s="4" t="s">
        <v>343</v>
      </c>
      <c r="H50" s="4" t="s">
        <v>344</v>
      </c>
      <c r="I50" s="4">
        <v>4.0</v>
      </c>
      <c r="J50" s="4">
        <v>4.0</v>
      </c>
      <c r="K50" s="4">
        <v>4.0</v>
      </c>
      <c r="L50" s="4">
        <v>4.0</v>
      </c>
      <c r="N50" s="4" t="s">
        <v>345</v>
      </c>
      <c r="O50" s="5" t="s">
        <v>346</v>
      </c>
      <c r="P50" s="6" t="str">
        <f>HYPERLINK("https://drive.google.com/file/d/10oYwwdwkLa9y98UeAtbZpwr7-1k6xtCw/view?usp=drivesdk","SREENATH N.R - Certificate")</f>
        <v>SREENATH N.R - Certificate</v>
      </c>
      <c r="Q50" s="7" t="s">
        <v>347</v>
      </c>
    </row>
    <row r="51">
      <c r="A51" s="3">
        <v>44347.48718545139</v>
      </c>
      <c r="B51" s="4" t="s">
        <v>348</v>
      </c>
      <c r="C51" s="4" t="s">
        <v>348</v>
      </c>
      <c r="D51" s="4" t="s">
        <v>349</v>
      </c>
      <c r="E51" s="4">
        <v>9.846261789E9</v>
      </c>
      <c r="F51" s="4" t="s">
        <v>196</v>
      </c>
      <c r="G51" s="4" t="s">
        <v>90</v>
      </c>
      <c r="H51" s="4" t="s">
        <v>18</v>
      </c>
      <c r="I51" s="4">
        <v>5.0</v>
      </c>
      <c r="J51" s="4">
        <v>5.0</v>
      </c>
      <c r="K51" s="4">
        <v>5.0</v>
      </c>
      <c r="L51" s="4">
        <v>5.0</v>
      </c>
      <c r="N51" s="4" t="s">
        <v>350</v>
      </c>
      <c r="O51" s="5" t="s">
        <v>351</v>
      </c>
      <c r="P51" s="6" t="str">
        <f>HYPERLINK("https://drive.google.com/file/d/1P4G-uupg8_5GnHn8XijjZFwPwISFHE0b/view?usp=drivesdk","JOJU SEBASTIAN - Certificate")</f>
        <v>JOJU SEBASTIAN - Certificate</v>
      </c>
      <c r="Q51" s="7" t="s">
        <v>352</v>
      </c>
    </row>
    <row r="52">
      <c r="A52" s="3">
        <v>44347.48723824074</v>
      </c>
      <c r="B52" s="4" t="s">
        <v>353</v>
      </c>
      <c r="C52" s="4" t="s">
        <v>353</v>
      </c>
      <c r="D52" s="4" t="s">
        <v>354</v>
      </c>
      <c r="E52" s="4">
        <v>9.746377434E9</v>
      </c>
      <c r="F52" s="4" t="s">
        <v>34</v>
      </c>
      <c r="G52" s="4" t="s">
        <v>26</v>
      </c>
      <c r="H52" s="4" t="s">
        <v>27</v>
      </c>
      <c r="I52" s="4">
        <v>5.0</v>
      </c>
      <c r="J52" s="4">
        <v>5.0</v>
      </c>
      <c r="K52" s="4">
        <v>5.0</v>
      </c>
      <c r="L52" s="4">
        <v>5.0</v>
      </c>
      <c r="M52" s="4" t="s">
        <v>63</v>
      </c>
      <c r="N52" s="4" t="s">
        <v>355</v>
      </c>
      <c r="O52" s="5" t="s">
        <v>356</v>
      </c>
      <c r="P52" s="6" t="str">
        <f>HYPERLINK("https://drive.google.com/file/d/1SL_D6J3ADOLgwrUdsRgM3YI4vVRjBCek/view?usp=drivesdk","Aiswarya A R - Certificate")</f>
        <v>Aiswarya A R - Certificate</v>
      </c>
      <c r="Q52" s="7" t="s">
        <v>357</v>
      </c>
    </row>
    <row r="53">
      <c r="A53" s="3">
        <v>44347.487277395834</v>
      </c>
      <c r="B53" s="4" t="s">
        <v>358</v>
      </c>
      <c r="C53" s="4" t="s">
        <v>358</v>
      </c>
      <c r="D53" s="4" t="s">
        <v>359</v>
      </c>
      <c r="E53" s="4">
        <v>9.072261301E9</v>
      </c>
      <c r="F53" s="4" t="s">
        <v>360</v>
      </c>
      <c r="G53" s="4" t="s">
        <v>26</v>
      </c>
      <c r="H53" s="4" t="s">
        <v>27</v>
      </c>
      <c r="I53" s="4">
        <v>5.0</v>
      </c>
      <c r="J53" s="4">
        <v>5.0</v>
      </c>
      <c r="K53" s="4">
        <v>5.0</v>
      </c>
      <c r="L53" s="4">
        <v>5.0</v>
      </c>
      <c r="N53" s="4" t="s">
        <v>361</v>
      </c>
      <c r="O53" s="5" t="s">
        <v>362</v>
      </c>
      <c r="P53" s="6" t="str">
        <f>HYPERLINK("https://drive.google.com/file/d/11V-Z-vCrJZcA_S8KJWf6IC-knTUzYZBY/view?usp=drivesdk","Vivek KV - Certificate")</f>
        <v>Vivek KV - Certificate</v>
      </c>
      <c r="Q53" s="7" t="s">
        <v>363</v>
      </c>
    </row>
    <row r="54">
      <c r="A54" s="3">
        <v>44347.487330613425</v>
      </c>
      <c r="B54" s="4" t="s">
        <v>364</v>
      </c>
      <c r="C54" s="4" t="s">
        <v>364</v>
      </c>
      <c r="D54" s="4" t="s">
        <v>365</v>
      </c>
      <c r="E54" s="4">
        <v>8.138007976E9</v>
      </c>
      <c r="F54" s="4" t="s">
        <v>366</v>
      </c>
      <c r="G54" s="4" t="s">
        <v>26</v>
      </c>
      <c r="H54" s="4" t="s">
        <v>27</v>
      </c>
      <c r="I54" s="4">
        <v>5.0</v>
      </c>
      <c r="J54" s="4">
        <v>5.0</v>
      </c>
      <c r="K54" s="4">
        <v>5.0</v>
      </c>
      <c r="L54" s="4">
        <v>5.0</v>
      </c>
      <c r="N54" s="4" t="s">
        <v>367</v>
      </c>
      <c r="O54" s="5" t="s">
        <v>368</v>
      </c>
      <c r="P54" s="6" t="str">
        <f>HYPERLINK("https://drive.google.com/file/d/1qIiEWe5gebOS0G3x-joDKkkLQVkFQxq0/view?usp=drivesdk","Ranjish P U - Certificate")</f>
        <v>Ranjish P U - Certificate</v>
      </c>
      <c r="Q54" s="7" t="s">
        <v>369</v>
      </c>
    </row>
    <row r="55">
      <c r="A55" s="3">
        <v>44347.48733824074</v>
      </c>
      <c r="B55" s="4" t="s">
        <v>370</v>
      </c>
      <c r="C55" s="4" t="s">
        <v>370</v>
      </c>
      <c r="D55" s="4" t="s">
        <v>371</v>
      </c>
      <c r="E55" s="4">
        <v>9.539755972E9</v>
      </c>
      <c r="F55" s="4" t="s">
        <v>372</v>
      </c>
      <c r="G55" s="4" t="s">
        <v>90</v>
      </c>
      <c r="H55" s="4" t="s">
        <v>18</v>
      </c>
      <c r="I55" s="4">
        <v>4.0</v>
      </c>
      <c r="J55" s="4">
        <v>4.0</v>
      </c>
      <c r="K55" s="4">
        <v>4.0</v>
      </c>
      <c r="L55" s="4">
        <v>4.0</v>
      </c>
      <c r="M55" s="4" t="s">
        <v>373</v>
      </c>
      <c r="N55" s="4" t="s">
        <v>374</v>
      </c>
      <c r="O55" s="5" t="s">
        <v>375</v>
      </c>
      <c r="P55" s="6" t="str">
        <f>HYPERLINK("https://drive.google.com/file/d/1EeivwxriskYsuUcrBQTzWyCqjXSYekXH/view?usp=drivesdk","SHREYAS JNANA SEKHARAN - Certificate")</f>
        <v>SHREYAS JNANA SEKHARAN - Certificate</v>
      </c>
      <c r="Q55" s="7" t="s">
        <v>376</v>
      </c>
    </row>
    <row r="56">
      <c r="A56" s="3">
        <v>44347.487358287035</v>
      </c>
      <c r="B56" s="4" t="s">
        <v>377</v>
      </c>
      <c r="C56" s="4" t="s">
        <v>377</v>
      </c>
      <c r="D56" s="4" t="s">
        <v>378</v>
      </c>
      <c r="E56" s="4">
        <v>9.495332702E9</v>
      </c>
      <c r="F56" s="4" t="s">
        <v>379</v>
      </c>
      <c r="G56" s="4" t="s">
        <v>26</v>
      </c>
      <c r="H56" s="4" t="s">
        <v>55</v>
      </c>
      <c r="I56" s="4">
        <v>5.0</v>
      </c>
      <c r="J56" s="4">
        <v>5.0</v>
      </c>
      <c r="K56" s="4">
        <v>5.0</v>
      </c>
      <c r="L56" s="4">
        <v>5.0</v>
      </c>
      <c r="M56" s="4" t="s">
        <v>380</v>
      </c>
      <c r="N56" s="4" t="s">
        <v>381</v>
      </c>
      <c r="O56" s="5" t="s">
        <v>382</v>
      </c>
      <c r="P56" s="6" t="str">
        <f>HYPERLINK("https://drive.google.com/file/d/1s2-J80aYeIMbYOqwNjd_RK1wB-RFjLk8/view?usp=drivesdk","Abhishek John K S  - Certificate")</f>
        <v>Abhishek John K S  - Certificate</v>
      </c>
      <c r="Q56" s="7" t="s">
        <v>383</v>
      </c>
    </row>
    <row r="57">
      <c r="A57" s="3">
        <v>44347.487437766205</v>
      </c>
      <c r="B57" s="4" t="s">
        <v>384</v>
      </c>
      <c r="C57" s="4" t="s">
        <v>384</v>
      </c>
      <c r="D57" s="4" t="s">
        <v>385</v>
      </c>
      <c r="E57" s="4">
        <v>9.526985016E9</v>
      </c>
      <c r="F57" s="4" t="s">
        <v>386</v>
      </c>
      <c r="G57" s="4" t="s">
        <v>26</v>
      </c>
      <c r="H57" s="4" t="s">
        <v>27</v>
      </c>
      <c r="I57" s="4">
        <v>3.0</v>
      </c>
      <c r="J57" s="4">
        <v>3.0</v>
      </c>
      <c r="K57" s="4">
        <v>3.0</v>
      </c>
      <c r="L57" s="4">
        <v>3.0</v>
      </c>
      <c r="M57" s="4" t="s">
        <v>387</v>
      </c>
      <c r="N57" s="4" t="s">
        <v>388</v>
      </c>
      <c r="O57" s="5" t="s">
        <v>389</v>
      </c>
      <c r="P57" s="6" t="str">
        <f>HYPERLINK("https://drive.google.com/file/d/1OYh8aybHiO0kFLzZqIDhKkTgMmYGT-il/view?usp=drivesdk","JYOTHI G - Certificate")</f>
        <v>JYOTHI G - Certificate</v>
      </c>
      <c r="Q57" s="7" t="s">
        <v>390</v>
      </c>
    </row>
    <row r="58">
      <c r="A58" s="3">
        <v>44347.48748130787</v>
      </c>
      <c r="B58" s="4" t="s">
        <v>391</v>
      </c>
      <c r="C58" s="4" t="s">
        <v>392</v>
      </c>
      <c r="D58" s="4" t="s">
        <v>393</v>
      </c>
      <c r="E58" s="4">
        <v>8.086374912E9</v>
      </c>
      <c r="F58" s="4" t="s">
        <v>394</v>
      </c>
      <c r="G58" s="4" t="s">
        <v>26</v>
      </c>
      <c r="H58" s="4" t="s">
        <v>27</v>
      </c>
      <c r="I58" s="4">
        <v>5.0</v>
      </c>
      <c r="J58" s="4">
        <v>4.0</v>
      </c>
      <c r="K58" s="4">
        <v>4.0</v>
      </c>
      <c r="L58" s="4">
        <v>4.0</v>
      </c>
      <c r="N58" s="4" t="s">
        <v>395</v>
      </c>
      <c r="O58" s="5" t="s">
        <v>396</v>
      </c>
      <c r="P58" s="6" t="str">
        <f>HYPERLINK("https://drive.google.com/file/d/1FlVLCBD8RDLXd2IOZdoPhmufdU41YxgC/view?usp=drivesdk","Antony Benny - Certificate")</f>
        <v>Antony Benny - Certificate</v>
      </c>
      <c r="Q58" s="7" t="s">
        <v>397</v>
      </c>
    </row>
    <row r="59">
      <c r="A59" s="3">
        <v>44347.487568564815</v>
      </c>
      <c r="B59" s="4" t="s">
        <v>398</v>
      </c>
      <c r="C59" s="4" t="s">
        <v>398</v>
      </c>
      <c r="D59" s="4" t="s">
        <v>399</v>
      </c>
      <c r="E59" s="4">
        <v>9.188153984E9</v>
      </c>
      <c r="F59" s="4" t="s">
        <v>400</v>
      </c>
      <c r="G59" s="4" t="s">
        <v>26</v>
      </c>
      <c r="H59" s="4" t="s">
        <v>55</v>
      </c>
      <c r="I59" s="4">
        <v>4.0</v>
      </c>
      <c r="J59" s="4">
        <v>3.0</v>
      </c>
      <c r="K59" s="4">
        <v>3.0</v>
      </c>
      <c r="L59" s="4">
        <v>3.0</v>
      </c>
      <c r="N59" s="4" t="s">
        <v>401</v>
      </c>
      <c r="O59" s="5" t="s">
        <v>402</v>
      </c>
      <c r="P59" s="6" t="str">
        <f>HYPERLINK("https://drive.google.com/file/d/1bgxYwskGrJ_ZRVJPS5nSR_uA7ccRnQ_S/view?usp=drivesdk","Mrs. MANASY JAYASURYA  - Certificate")</f>
        <v>Mrs. MANASY JAYASURYA  - Certificate</v>
      </c>
      <c r="Q59" s="7" t="s">
        <v>403</v>
      </c>
    </row>
    <row r="60">
      <c r="A60" s="3">
        <v>44347.48759069444</v>
      </c>
      <c r="B60" s="4" t="s">
        <v>404</v>
      </c>
      <c r="C60" s="4" t="s">
        <v>404</v>
      </c>
      <c r="D60" s="4" t="s">
        <v>405</v>
      </c>
      <c r="E60" s="4">
        <v>7.025795476E9</v>
      </c>
      <c r="F60" s="4" t="s">
        <v>128</v>
      </c>
      <c r="G60" s="4" t="s">
        <v>26</v>
      </c>
      <c r="H60" s="4" t="s">
        <v>27</v>
      </c>
      <c r="I60" s="4">
        <v>3.0</v>
      </c>
      <c r="J60" s="4">
        <v>3.0</v>
      </c>
      <c r="K60" s="4">
        <v>3.0</v>
      </c>
      <c r="L60" s="4">
        <v>3.0</v>
      </c>
      <c r="M60" s="4" t="s">
        <v>70</v>
      </c>
      <c r="N60" s="4" t="s">
        <v>406</v>
      </c>
      <c r="O60" s="5" t="s">
        <v>407</v>
      </c>
      <c r="P60" s="6" t="str">
        <f>HYPERLINK("https://drive.google.com/file/d/1JfIrYFDmNwA6ZMqfeYskYdtsekDll2X2/view?usp=drivesdk","Varadha Suresh - Certificate")</f>
        <v>Varadha Suresh - Certificate</v>
      </c>
      <c r="Q60" s="7" t="s">
        <v>408</v>
      </c>
    </row>
    <row r="61">
      <c r="A61" s="3">
        <v>44347.48760523148</v>
      </c>
      <c r="B61" s="4" t="s">
        <v>179</v>
      </c>
      <c r="C61" s="4" t="s">
        <v>179</v>
      </c>
      <c r="D61" s="4" t="s">
        <v>180</v>
      </c>
      <c r="E61" s="4">
        <v>6.282934843E9</v>
      </c>
      <c r="F61" s="4" t="s">
        <v>409</v>
      </c>
      <c r="G61" s="4" t="s">
        <v>26</v>
      </c>
      <c r="H61" s="4" t="s">
        <v>27</v>
      </c>
      <c r="I61" s="4">
        <v>5.0</v>
      </c>
      <c r="J61" s="4">
        <v>5.0</v>
      </c>
      <c r="K61" s="4">
        <v>5.0</v>
      </c>
      <c r="L61" s="4">
        <v>5.0</v>
      </c>
      <c r="M61" s="4" t="s">
        <v>410</v>
      </c>
      <c r="N61" s="4" t="s">
        <v>411</v>
      </c>
      <c r="O61" s="5" t="s">
        <v>412</v>
      </c>
      <c r="P61" s="6" t="str">
        <f>HYPERLINK("https://drive.google.com/file/d/15RIOH5KXY_mcPVUQUrLo75FxAYAViUT3/view?usp=drivesdk","Amal Thomas - Certificate")</f>
        <v>Amal Thomas - Certificate</v>
      </c>
      <c r="Q61" s="7" t="s">
        <v>413</v>
      </c>
    </row>
    <row r="62">
      <c r="A62" s="3">
        <v>44347.48764348379</v>
      </c>
      <c r="B62" s="4" t="s">
        <v>414</v>
      </c>
      <c r="C62" s="4" t="s">
        <v>414</v>
      </c>
      <c r="D62" s="4" t="s">
        <v>415</v>
      </c>
      <c r="E62" s="4">
        <v>9.400626066E9</v>
      </c>
      <c r="F62" s="4" t="s">
        <v>416</v>
      </c>
      <c r="G62" s="4" t="s">
        <v>26</v>
      </c>
      <c r="H62" s="4" t="s">
        <v>27</v>
      </c>
      <c r="I62" s="4">
        <v>5.0</v>
      </c>
      <c r="J62" s="4">
        <v>5.0</v>
      </c>
      <c r="K62" s="4">
        <v>5.0</v>
      </c>
      <c r="L62" s="4">
        <v>5.0</v>
      </c>
      <c r="N62" s="4" t="s">
        <v>417</v>
      </c>
      <c r="O62" s="5" t="s">
        <v>418</v>
      </c>
      <c r="P62" s="6" t="str">
        <f>HYPERLINK("https://drive.google.com/file/d/1fuJl8drum_-yQ5_y0X9PgikNF8siU2OB/view?usp=drivesdk","Abinandh A.C - Certificate")</f>
        <v>Abinandh A.C - Certificate</v>
      </c>
      <c r="Q62" s="7" t="s">
        <v>419</v>
      </c>
    </row>
    <row r="63">
      <c r="A63" s="3">
        <v>44347.487645960646</v>
      </c>
      <c r="B63" s="4" t="s">
        <v>138</v>
      </c>
      <c r="C63" s="4" t="s">
        <v>420</v>
      </c>
      <c r="D63" s="4" t="s">
        <v>421</v>
      </c>
      <c r="E63" s="4">
        <v>8.33084139E9</v>
      </c>
      <c r="F63" s="4" t="s">
        <v>422</v>
      </c>
      <c r="G63" s="4" t="s">
        <v>54</v>
      </c>
      <c r="H63" s="4" t="s">
        <v>27</v>
      </c>
      <c r="I63" s="4">
        <v>3.0</v>
      </c>
      <c r="J63" s="4">
        <v>4.0</v>
      </c>
      <c r="K63" s="4">
        <v>4.0</v>
      </c>
      <c r="L63" s="4">
        <v>4.0</v>
      </c>
      <c r="M63" s="4" t="s">
        <v>70</v>
      </c>
      <c r="N63" s="4" t="s">
        <v>423</v>
      </c>
      <c r="O63" s="5" t="s">
        <v>424</v>
      </c>
      <c r="P63" s="6" t="str">
        <f>HYPERLINK("https://drive.google.com/file/d/1HBQv7w2bKplyaZcNq85vQtLXuyIvloFd/view?usp=drivesdk","ANJANA AJITH  - Certificate")</f>
        <v>ANJANA AJITH  - Certificate</v>
      </c>
      <c r="Q63" s="7" t="s">
        <v>425</v>
      </c>
    </row>
    <row r="64">
      <c r="A64" s="3">
        <v>44347.48766993056</v>
      </c>
      <c r="B64" s="4" t="s">
        <v>426</v>
      </c>
      <c r="C64" s="4" t="s">
        <v>426</v>
      </c>
      <c r="D64" s="4" t="s">
        <v>427</v>
      </c>
      <c r="E64" s="4">
        <v>9.56231467E9</v>
      </c>
      <c r="F64" s="4" t="s">
        <v>428</v>
      </c>
      <c r="G64" s="4" t="s">
        <v>90</v>
      </c>
      <c r="H64" s="4" t="s">
        <v>27</v>
      </c>
      <c r="I64" s="4">
        <v>5.0</v>
      </c>
      <c r="J64" s="4">
        <v>4.0</v>
      </c>
      <c r="K64" s="4">
        <v>5.0</v>
      </c>
      <c r="L64" s="4">
        <v>4.0</v>
      </c>
      <c r="N64" s="4" t="s">
        <v>429</v>
      </c>
      <c r="O64" s="5" t="s">
        <v>430</v>
      </c>
      <c r="P64" s="6" t="str">
        <f>HYPERLINK("https://drive.google.com/file/d/1nsXRklvVeSLPhvhCx9un5f6fzsmGNMon/view?usp=drivesdk","Aparna k - Certificate")</f>
        <v>Aparna k - Certificate</v>
      </c>
      <c r="Q64" s="7" t="s">
        <v>431</v>
      </c>
    </row>
    <row r="65">
      <c r="A65" s="3">
        <v>44347.4876715625</v>
      </c>
      <c r="B65" s="4" t="s">
        <v>432</v>
      </c>
      <c r="C65" s="4" t="s">
        <v>432</v>
      </c>
      <c r="D65" s="4" t="s">
        <v>433</v>
      </c>
      <c r="E65" s="4">
        <v>7.025498129E9</v>
      </c>
      <c r="F65" s="4" t="s">
        <v>76</v>
      </c>
      <c r="G65" s="4" t="s">
        <v>26</v>
      </c>
      <c r="H65" s="4" t="s">
        <v>27</v>
      </c>
      <c r="I65" s="4">
        <v>5.0</v>
      </c>
      <c r="J65" s="4">
        <v>5.0</v>
      </c>
      <c r="K65" s="4">
        <v>5.0</v>
      </c>
      <c r="L65" s="4">
        <v>5.0</v>
      </c>
      <c r="M65" s="4" t="s">
        <v>434</v>
      </c>
      <c r="N65" s="4" t="s">
        <v>435</v>
      </c>
      <c r="O65" s="5" t="s">
        <v>436</v>
      </c>
      <c r="P65" s="6" t="str">
        <f>HYPERLINK("https://drive.google.com/file/d/1DGECOqV6cf66XEZcmeYi4lloesm7sk_-/view?usp=drivesdk","ARJUN V N - Certificate")</f>
        <v>ARJUN V N - Certificate</v>
      </c>
      <c r="Q65" s="7" t="s">
        <v>437</v>
      </c>
    </row>
    <row r="66">
      <c r="A66" s="3">
        <v>44347.487681412036</v>
      </c>
      <c r="B66" s="4" t="s">
        <v>438</v>
      </c>
      <c r="C66" s="4" t="s">
        <v>438</v>
      </c>
      <c r="D66" s="4" t="s">
        <v>439</v>
      </c>
      <c r="E66" s="4">
        <v>9.47793798E8</v>
      </c>
      <c r="F66" s="4" t="s">
        <v>440</v>
      </c>
      <c r="G66" s="4" t="s">
        <v>26</v>
      </c>
      <c r="H66" s="4" t="s">
        <v>27</v>
      </c>
      <c r="I66" s="4">
        <v>4.0</v>
      </c>
      <c r="J66" s="4">
        <v>5.0</v>
      </c>
      <c r="K66" s="4">
        <v>5.0</v>
      </c>
      <c r="L66" s="4">
        <v>5.0</v>
      </c>
      <c r="N66" s="4" t="s">
        <v>441</v>
      </c>
      <c r="O66" s="5" t="s">
        <v>442</v>
      </c>
      <c r="P66" s="6" t="str">
        <f>HYPERLINK("https://drive.google.com/file/d/1fKVVEbpvNTXGh0J1F0Z_LXdm2h9Q2nkb/view?usp=drivesdk","Farsana M.I. - Certificate")</f>
        <v>Farsana M.I. - Certificate</v>
      </c>
      <c r="Q66" s="7" t="s">
        <v>443</v>
      </c>
    </row>
    <row r="67">
      <c r="A67" s="3">
        <v>44347.48769415509</v>
      </c>
      <c r="B67" s="4" t="s">
        <v>444</v>
      </c>
      <c r="C67" s="4" t="s">
        <v>444</v>
      </c>
      <c r="D67" s="4" t="s">
        <v>445</v>
      </c>
      <c r="E67" s="4">
        <v>7.356927042E9</v>
      </c>
      <c r="F67" s="4" t="s">
        <v>446</v>
      </c>
      <c r="G67" s="4" t="s">
        <v>26</v>
      </c>
      <c r="H67" s="4" t="s">
        <v>27</v>
      </c>
      <c r="I67" s="4">
        <v>2.0</v>
      </c>
      <c r="J67" s="4">
        <v>2.0</v>
      </c>
      <c r="K67" s="4">
        <v>3.0</v>
      </c>
      <c r="L67" s="4">
        <v>3.0</v>
      </c>
      <c r="M67" s="4" t="s">
        <v>70</v>
      </c>
      <c r="N67" s="4" t="s">
        <v>447</v>
      </c>
      <c r="O67" s="5" t="s">
        <v>448</v>
      </c>
      <c r="P67" s="6" t="str">
        <f>HYPERLINK("https://drive.google.com/file/d/1ngUFInuY8UiBMO-DsX2RvA3X9LAbXOJR/view?usp=drivesdk","Jeeva Varghese - Certificate")</f>
        <v>Jeeva Varghese - Certificate</v>
      </c>
      <c r="Q67" s="7" t="s">
        <v>449</v>
      </c>
    </row>
    <row r="68">
      <c r="A68" s="3">
        <v>44347.48786862269</v>
      </c>
      <c r="B68" s="4" t="s">
        <v>450</v>
      </c>
      <c r="C68" s="4" t="s">
        <v>450</v>
      </c>
      <c r="D68" s="4" t="s">
        <v>451</v>
      </c>
      <c r="E68" s="4">
        <v>9.995322704E9</v>
      </c>
      <c r="F68" s="4" t="s">
        <v>452</v>
      </c>
      <c r="G68" s="4" t="s">
        <v>26</v>
      </c>
      <c r="H68" s="4" t="s">
        <v>27</v>
      </c>
      <c r="I68" s="4">
        <v>4.0</v>
      </c>
      <c r="J68" s="4">
        <v>4.0</v>
      </c>
      <c r="K68" s="4">
        <v>4.0</v>
      </c>
      <c r="L68" s="4">
        <v>4.0</v>
      </c>
      <c r="N68" s="4" t="s">
        <v>453</v>
      </c>
      <c r="O68" s="5" t="s">
        <v>454</v>
      </c>
      <c r="P68" s="6" t="str">
        <f>HYPERLINK("https://drive.google.com/file/d/1NekwgtlZze2_iekDCzlyuqi1c-7rof5I/view?usp=drivesdk","Navaneeth p.u - Certificate")</f>
        <v>Navaneeth p.u - Certificate</v>
      </c>
      <c r="Q68" s="7" t="s">
        <v>455</v>
      </c>
    </row>
    <row r="69">
      <c r="A69" s="3">
        <v>44347.48795756944</v>
      </c>
      <c r="B69" s="4" t="s">
        <v>456</v>
      </c>
      <c r="C69" s="4" t="s">
        <v>456</v>
      </c>
      <c r="D69" s="4" t="s">
        <v>457</v>
      </c>
      <c r="E69" s="4">
        <v>8.304952261E9</v>
      </c>
      <c r="F69" s="4" t="s">
        <v>458</v>
      </c>
      <c r="G69" s="4" t="s">
        <v>90</v>
      </c>
      <c r="H69" s="4" t="s">
        <v>18</v>
      </c>
      <c r="I69" s="4">
        <v>5.0</v>
      </c>
      <c r="J69" s="4">
        <v>5.0</v>
      </c>
      <c r="K69" s="4">
        <v>5.0</v>
      </c>
      <c r="L69" s="4">
        <v>5.0</v>
      </c>
      <c r="M69" s="4" t="s">
        <v>63</v>
      </c>
      <c r="N69" s="4" t="s">
        <v>459</v>
      </c>
      <c r="O69" s="5" t="s">
        <v>460</v>
      </c>
      <c r="P69" s="6" t="str">
        <f>HYPERLINK("https://drive.google.com/file/d/16DTMxWa4ZhES-SPaV1dAr3AT3EVWVv6r/view?usp=drivesdk","HANEENA PUNNILATH SHARAFUDEEN - Certificate")</f>
        <v>HANEENA PUNNILATH SHARAFUDEEN - Certificate</v>
      </c>
      <c r="Q69" s="7" t="s">
        <v>461</v>
      </c>
    </row>
    <row r="70">
      <c r="A70" s="3">
        <v>44347.488003680555</v>
      </c>
      <c r="B70" s="4" t="s">
        <v>462</v>
      </c>
      <c r="C70" s="4" t="s">
        <v>463</v>
      </c>
      <c r="D70" s="4" t="s">
        <v>464</v>
      </c>
      <c r="E70" s="4">
        <v>7.034847461E9</v>
      </c>
      <c r="F70" s="4" t="s">
        <v>465</v>
      </c>
      <c r="G70" s="4" t="s">
        <v>26</v>
      </c>
      <c r="H70" s="4" t="s">
        <v>27</v>
      </c>
      <c r="I70" s="4">
        <v>4.0</v>
      </c>
      <c r="J70" s="4">
        <v>4.0</v>
      </c>
      <c r="K70" s="4">
        <v>4.0</v>
      </c>
      <c r="L70" s="4">
        <v>4.0</v>
      </c>
      <c r="N70" s="4" t="s">
        <v>466</v>
      </c>
      <c r="O70" s="5" t="s">
        <v>467</v>
      </c>
      <c r="P70" s="6" t="str">
        <f>HYPERLINK("https://drive.google.com/file/d/1JINPGDMCDRSSt41kAsm074w8RiXXXQ16/view?usp=drivesdk","Sneha.v.m - Certificate")</f>
        <v>Sneha.v.m - Certificate</v>
      </c>
      <c r="Q70" s="7" t="s">
        <v>468</v>
      </c>
    </row>
    <row r="71">
      <c r="A71" s="3">
        <v>44347.488127442135</v>
      </c>
      <c r="B71" s="4" t="s">
        <v>469</v>
      </c>
      <c r="C71" s="4" t="s">
        <v>469</v>
      </c>
      <c r="D71" s="4" t="s">
        <v>470</v>
      </c>
      <c r="E71" s="4">
        <v>9.995393472E9</v>
      </c>
      <c r="F71" s="4" t="s">
        <v>471</v>
      </c>
      <c r="G71" s="4" t="s">
        <v>26</v>
      </c>
      <c r="H71" s="4" t="s">
        <v>27</v>
      </c>
      <c r="I71" s="4">
        <v>3.0</v>
      </c>
      <c r="J71" s="4">
        <v>3.0</v>
      </c>
      <c r="K71" s="4">
        <v>3.0</v>
      </c>
      <c r="L71" s="4">
        <v>3.0</v>
      </c>
      <c r="N71" s="4" t="s">
        <v>472</v>
      </c>
      <c r="O71" s="5" t="s">
        <v>473</v>
      </c>
      <c r="P71" s="6" t="str">
        <f>HYPERLINK("https://drive.google.com/file/d/1NlmkeK8kqrhVnGqZrmwL0pMPs5_pvPkJ/view?usp=drivesdk","George Agnel John - Certificate")</f>
        <v>George Agnel John - Certificate</v>
      </c>
      <c r="Q71" s="7" t="s">
        <v>474</v>
      </c>
    </row>
    <row r="72">
      <c r="A72" s="3">
        <v>44347.48817943287</v>
      </c>
      <c r="B72" s="4" t="s">
        <v>475</v>
      </c>
      <c r="C72" s="4" t="s">
        <v>475</v>
      </c>
      <c r="D72" s="4" t="s">
        <v>476</v>
      </c>
      <c r="E72" s="4">
        <v>8.289912002E9</v>
      </c>
      <c r="F72" s="4" t="s">
        <v>477</v>
      </c>
      <c r="G72" s="4" t="s">
        <v>26</v>
      </c>
      <c r="H72" s="4" t="s">
        <v>27</v>
      </c>
      <c r="I72" s="4">
        <v>5.0</v>
      </c>
      <c r="J72" s="4">
        <v>5.0</v>
      </c>
      <c r="K72" s="4">
        <v>4.0</v>
      </c>
      <c r="L72" s="4">
        <v>5.0</v>
      </c>
      <c r="N72" s="4" t="s">
        <v>478</v>
      </c>
      <c r="O72" s="5" t="s">
        <v>479</v>
      </c>
      <c r="P72" s="6" t="str">
        <f>HYPERLINK("https://drive.google.com/file/d/1d3BjYahgocQegHI-sMxKxNs8VHW2gvLm/view?usp=drivesdk","Desma Davis.C - Certificate")</f>
        <v>Desma Davis.C - Certificate</v>
      </c>
      <c r="Q72" s="7" t="s">
        <v>480</v>
      </c>
    </row>
    <row r="73">
      <c r="A73" s="3">
        <v>44347.48820954861</v>
      </c>
      <c r="B73" s="4" t="s">
        <v>481</v>
      </c>
      <c r="C73" s="4" t="s">
        <v>481</v>
      </c>
      <c r="D73" s="4" t="s">
        <v>482</v>
      </c>
      <c r="E73" s="4">
        <v>8.08605859E8</v>
      </c>
      <c r="F73" s="4" t="s">
        <v>306</v>
      </c>
      <c r="G73" s="4" t="s">
        <v>26</v>
      </c>
      <c r="H73" s="4" t="s">
        <v>27</v>
      </c>
      <c r="I73" s="4">
        <v>3.0</v>
      </c>
      <c r="J73" s="4">
        <v>3.0</v>
      </c>
      <c r="K73" s="4">
        <v>3.0</v>
      </c>
      <c r="L73" s="4">
        <v>3.0</v>
      </c>
      <c r="M73" s="4" t="s">
        <v>483</v>
      </c>
      <c r="N73" s="4" t="s">
        <v>484</v>
      </c>
      <c r="O73" s="5" t="s">
        <v>485</v>
      </c>
      <c r="P73" s="6" t="str">
        <f>HYPERLINK("https://drive.google.com/file/d/1t9Hrpfar0ye_1Xhiz2Q8A5CuugQxhVRx/view?usp=drivesdk","Mohamed Roshan - Certificate")</f>
        <v>Mohamed Roshan - Certificate</v>
      </c>
      <c r="Q73" s="7" t="s">
        <v>486</v>
      </c>
    </row>
    <row r="74">
      <c r="A74" s="3">
        <v>44347.4882650463</v>
      </c>
      <c r="B74" s="4" t="s">
        <v>487</v>
      </c>
      <c r="C74" s="4" t="s">
        <v>487</v>
      </c>
      <c r="D74" s="4" t="s">
        <v>488</v>
      </c>
      <c r="E74" s="4">
        <v>9.846332517E9</v>
      </c>
      <c r="F74" s="4" t="s">
        <v>34</v>
      </c>
      <c r="G74" s="4" t="s">
        <v>26</v>
      </c>
      <c r="H74" s="4" t="s">
        <v>27</v>
      </c>
      <c r="I74" s="4">
        <v>5.0</v>
      </c>
      <c r="J74" s="4">
        <v>5.0</v>
      </c>
      <c r="K74" s="4">
        <v>5.0</v>
      </c>
      <c r="L74" s="4">
        <v>5.0</v>
      </c>
      <c r="N74" s="4" t="s">
        <v>489</v>
      </c>
      <c r="O74" s="5" t="s">
        <v>490</v>
      </c>
      <c r="P74" s="6" t="str">
        <f>HYPERLINK("https://drive.google.com/file/d/1B3xQXAuFp4zh05kgObnTOcLEnBu4SAgr/view?usp=drivesdk","Sana K Latheef - Certificate")</f>
        <v>Sana K Latheef - Certificate</v>
      </c>
      <c r="Q74" s="7" t="s">
        <v>491</v>
      </c>
    </row>
    <row r="75">
      <c r="A75" s="3">
        <v>44347.48829795139</v>
      </c>
      <c r="B75" s="4" t="s">
        <v>492</v>
      </c>
      <c r="C75" s="4" t="s">
        <v>492</v>
      </c>
      <c r="D75" s="4" t="s">
        <v>493</v>
      </c>
      <c r="E75" s="4">
        <v>7.994679311E9</v>
      </c>
      <c r="F75" s="4" t="s">
        <v>174</v>
      </c>
      <c r="G75" s="4" t="s">
        <v>26</v>
      </c>
      <c r="H75" s="4" t="s">
        <v>27</v>
      </c>
      <c r="I75" s="4">
        <v>4.0</v>
      </c>
      <c r="J75" s="4">
        <v>4.0</v>
      </c>
      <c r="K75" s="4">
        <v>4.0</v>
      </c>
      <c r="L75" s="4">
        <v>4.0</v>
      </c>
      <c r="M75" s="4" t="s">
        <v>494</v>
      </c>
      <c r="N75" s="4" t="s">
        <v>495</v>
      </c>
      <c r="O75" s="5" t="s">
        <v>496</v>
      </c>
      <c r="P75" s="6" t="str">
        <f>HYPERLINK("https://drive.google.com/file/d/1XjjKciV7azms4OjVSIFdPSUHYFzkt4go/view?usp=drivesdk","Gopika KB - Certificate")</f>
        <v>Gopika KB - Certificate</v>
      </c>
      <c r="Q75" s="7" t="s">
        <v>497</v>
      </c>
    </row>
    <row r="76">
      <c r="A76" s="3">
        <v>44347.488369976854</v>
      </c>
      <c r="B76" s="4" t="s">
        <v>498</v>
      </c>
      <c r="C76" s="4" t="s">
        <v>499</v>
      </c>
      <c r="D76" s="4" t="s">
        <v>500</v>
      </c>
      <c r="E76" s="4">
        <v>6.282091458E9</v>
      </c>
      <c r="F76" s="4" t="s">
        <v>501</v>
      </c>
      <c r="G76" s="4" t="s">
        <v>26</v>
      </c>
      <c r="H76" s="4" t="s">
        <v>27</v>
      </c>
      <c r="I76" s="4">
        <v>4.0</v>
      </c>
      <c r="J76" s="4">
        <v>4.0</v>
      </c>
      <c r="K76" s="4">
        <v>4.0</v>
      </c>
      <c r="L76" s="4">
        <v>4.0</v>
      </c>
      <c r="N76" s="4" t="s">
        <v>502</v>
      </c>
      <c r="O76" s="5" t="s">
        <v>503</v>
      </c>
      <c r="P76" s="6" t="str">
        <f>HYPERLINK("https://drive.google.com/file/d/1DWbcVkH8b5fAqOLfT3tGZfvOredZ6wxj/view?usp=drivesdk","Rosna Jose - Certificate")</f>
        <v>Rosna Jose - Certificate</v>
      </c>
      <c r="Q76" s="7" t="s">
        <v>504</v>
      </c>
    </row>
    <row r="77">
      <c r="A77" s="3">
        <v>44347.48840189815</v>
      </c>
      <c r="B77" s="4" t="s">
        <v>505</v>
      </c>
      <c r="C77" s="4" t="s">
        <v>505</v>
      </c>
      <c r="D77" s="4" t="s">
        <v>506</v>
      </c>
      <c r="E77" s="4">
        <v>9.747799165E9</v>
      </c>
      <c r="F77" s="4" t="s">
        <v>507</v>
      </c>
      <c r="G77" s="4" t="s">
        <v>26</v>
      </c>
      <c r="H77" s="4" t="s">
        <v>27</v>
      </c>
      <c r="I77" s="4">
        <v>5.0</v>
      </c>
      <c r="J77" s="4">
        <v>5.0</v>
      </c>
      <c r="K77" s="4">
        <v>5.0</v>
      </c>
      <c r="L77" s="4">
        <v>5.0</v>
      </c>
      <c r="M77" s="4" t="s">
        <v>508</v>
      </c>
      <c r="N77" s="4" t="s">
        <v>509</v>
      </c>
      <c r="O77" s="5" t="s">
        <v>510</v>
      </c>
      <c r="P77" s="6" t="str">
        <f>HYPERLINK("https://drive.google.com/file/d/1gA0zLiK_pVAZzkyuxP_gCO-n5lutPiwA/view?usp=drivesdk","Neethu ks - Certificate")</f>
        <v>Neethu ks - Certificate</v>
      </c>
      <c r="Q77" s="7" t="s">
        <v>511</v>
      </c>
    </row>
    <row r="78">
      <c r="A78" s="3">
        <v>44347.48841815972</v>
      </c>
      <c r="B78" s="4" t="s">
        <v>512</v>
      </c>
      <c r="C78" s="4" t="s">
        <v>512</v>
      </c>
      <c r="D78" s="4" t="s">
        <v>513</v>
      </c>
      <c r="E78" s="4">
        <v>9.567726442E9</v>
      </c>
      <c r="F78" s="4" t="s">
        <v>514</v>
      </c>
      <c r="G78" s="4" t="s">
        <v>26</v>
      </c>
      <c r="H78" s="4" t="s">
        <v>27</v>
      </c>
      <c r="I78" s="4">
        <v>4.0</v>
      </c>
      <c r="J78" s="4">
        <v>3.0</v>
      </c>
      <c r="K78" s="4">
        <v>3.0</v>
      </c>
      <c r="L78" s="4">
        <v>4.0</v>
      </c>
      <c r="N78" s="4" t="s">
        <v>515</v>
      </c>
      <c r="O78" s="5" t="s">
        <v>516</v>
      </c>
      <c r="P78" s="6" t="str">
        <f>HYPERLINK("https://drive.google.com/file/d/146Wj-h258a3WPmcEZG838kZ0bHTwd81d/view?usp=drivesdk","Jesna K Anoj - Certificate")</f>
        <v>Jesna K Anoj - Certificate</v>
      </c>
      <c r="Q78" s="7" t="s">
        <v>517</v>
      </c>
    </row>
    <row r="79">
      <c r="A79" s="3">
        <v>44347.48843344908</v>
      </c>
      <c r="B79" s="4" t="s">
        <v>518</v>
      </c>
      <c r="C79" s="4" t="s">
        <v>518</v>
      </c>
      <c r="D79" s="4" t="s">
        <v>519</v>
      </c>
      <c r="E79" s="4" t="s">
        <v>520</v>
      </c>
      <c r="F79" s="4" t="s">
        <v>128</v>
      </c>
      <c r="G79" s="4" t="s">
        <v>26</v>
      </c>
      <c r="H79" s="4" t="s">
        <v>27</v>
      </c>
      <c r="I79" s="4">
        <v>4.0</v>
      </c>
      <c r="J79" s="4">
        <v>4.0</v>
      </c>
      <c r="K79" s="4">
        <v>4.0</v>
      </c>
      <c r="L79" s="4">
        <v>4.0</v>
      </c>
      <c r="M79" s="4" t="s">
        <v>70</v>
      </c>
      <c r="N79" s="4" t="s">
        <v>521</v>
      </c>
      <c r="O79" s="5" t="s">
        <v>522</v>
      </c>
      <c r="P79" s="6" t="str">
        <f>HYPERLINK("https://drive.google.com/file/d/1cZwzQpdQ2JkvcKvMuAGLk7cr8zZclXph/view?usp=drivesdk","Mariya Paul - Certificate")</f>
        <v>Mariya Paul - Certificate</v>
      </c>
      <c r="Q79" s="7" t="s">
        <v>523</v>
      </c>
    </row>
    <row r="80">
      <c r="A80" s="3">
        <v>44347.488458796295</v>
      </c>
      <c r="B80" s="4" t="s">
        <v>524</v>
      </c>
      <c r="C80" s="4" t="s">
        <v>524</v>
      </c>
      <c r="D80" s="4" t="s">
        <v>525</v>
      </c>
      <c r="E80" s="4">
        <v>9.645381623E9</v>
      </c>
      <c r="F80" s="4" t="s">
        <v>465</v>
      </c>
      <c r="G80" s="4" t="s">
        <v>26</v>
      </c>
      <c r="H80" s="4" t="s">
        <v>27</v>
      </c>
      <c r="I80" s="4">
        <v>4.0</v>
      </c>
      <c r="J80" s="4">
        <v>4.0</v>
      </c>
      <c r="K80" s="4">
        <v>4.0</v>
      </c>
      <c r="L80" s="4">
        <v>4.0</v>
      </c>
      <c r="M80" s="4" t="s">
        <v>526</v>
      </c>
      <c r="N80" s="4" t="s">
        <v>527</v>
      </c>
      <c r="O80" s="5" t="s">
        <v>528</v>
      </c>
      <c r="P80" s="6" t="str">
        <f>HYPERLINK("https://drive.google.com/file/d/1uPv6XVT7j60cbtsIDu8T9YJ3vLG8Nctc/view?usp=drivesdk","Sameena K N - Certificate")</f>
        <v>Sameena K N - Certificate</v>
      </c>
      <c r="Q80" s="7" t="s">
        <v>529</v>
      </c>
    </row>
    <row r="81">
      <c r="A81" s="3">
        <v>44347.48846078703</v>
      </c>
      <c r="B81" s="4" t="s">
        <v>530</v>
      </c>
      <c r="C81" s="4" t="s">
        <v>530</v>
      </c>
      <c r="D81" s="4" t="s">
        <v>531</v>
      </c>
      <c r="E81" s="4">
        <v>7.356775242E9</v>
      </c>
      <c r="F81" s="4" t="s">
        <v>532</v>
      </c>
      <c r="G81" s="4" t="s">
        <v>90</v>
      </c>
      <c r="H81" s="4" t="s">
        <v>18</v>
      </c>
      <c r="I81" s="4">
        <v>5.0</v>
      </c>
      <c r="J81" s="4">
        <v>4.0</v>
      </c>
      <c r="K81" s="4">
        <v>3.0</v>
      </c>
      <c r="L81" s="4">
        <v>4.0</v>
      </c>
      <c r="M81" s="4" t="s">
        <v>533</v>
      </c>
      <c r="N81" s="4" t="s">
        <v>534</v>
      </c>
      <c r="O81" s="5" t="s">
        <v>535</v>
      </c>
      <c r="P81" s="6" t="str">
        <f>HYPERLINK("https://drive.google.com/file/d/1up4FIyNoGhU6XHSHdXcMNLF0FerQQKyb/view?usp=drivesdk","SREEMOL M M - Certificate")</f>
        <v>SREEMOL M M - Certificate</v>
      </c>
      <c r="Q81" s="7" t="s">
        <v>536</v>
      </c>
    </row>
    <row r="82">
      <c r="A82" s="3">
        <v>44347.48848002315</v>
      </c>
      <c r="B82" s="4" t="s">
        <v>537</v>
      </c>
      <c r="C82" s="4" t="s">
        <v>537</v>
      </c>
      <c r="D82" s="4" t="s">
        <v>538</v>
      </c>
      <c r="E82" s="4">
        <v>7.034522874E9</v>
      </c>
      <c r="F82" s="4" t="s">
        <v>128</v>
      </c>
      <c r="G82" s="4" t="s">
        <v>26</v>
      </c>
      <c r="H82" s="4" t="s">
        <v>27</v>
      </c>
      <c r="I82" s="4">
        <v>5.0</v>
      </c>
      <c r="J82" s="4">
        <v>4.0</v>
      </c>
      <c r="K82" s="4">
        <v>5.0</v>
      </c>
      <c r="L82" s="4">
        <v>5.0</v>
      </c>
      <c r="N82" s="4" t="s">
        <v>539</v>
      </c>
      <c r="O82" s="5" t="s">
        <v>540</v>
      </c>
      <c r="P82" s="6" t="str">
        <f>HYPERLINK("https://drive.google.com/file/d/1SRpjBrhioZHRR5tqjaV2Z8qX4JuYaEmM/view?usp=drivesdk","M Athul Krishna - Certificate")</f>
        <v>M Athul Krishna - Certificate</v>
      </c>
      <c r="Q82" s="7" t="s">
        <v>541</v>
      </c>
    </row>
    <row r="83">
      <c r="A83" s="3">
        <v>44347.48848517361</v>
      </c>
      <c r="B83" s="4" t="s">
        <v>542</v>
      </c>
      <c r="C83" s="4" t="s">
        <v>542</v>
      </c>
      <c r="D83" s="4" t="s">
        <v>543</v>
      </c>
      <c r="E83" s="4">
        <v>9.846089769E9</v>
      </c>
      <c r="F83" s="4" t="s">
        <v>544</v>
      </c>
      <c r="G83" s="4" t="s">
        <v>26</v>
      </c>
      <c r="H83" s="4" t="s">
        <v>27</v>
      </c>
      <c r="I83" s="4">
        <v>5.0</v>
      </c>
      <c r="J83" s="4">
        <v>5.0</v>
      </c>
      <c r="K83" s="4">
        <v>5.0</v>
      </c>
      <c r="L83" s="4">
        <v>5.0</v>
      </c>
      <c r="M83" s="4" t="s">
        <v>70</v>
      </c>
      <c r="N83" s="4" t="s">
        <v>545</v>
      </c>
      <c r="O83" s="5" t="s">
        <v>546</v>
      </c>
      <c r="P83" s="6" t="str">
        <f>HYPERLINK("https://drive.google.com/file/d/1JbBPx36VV5vT0RNUjsPuUV473BiH8N09/view?usp=drivesdk","K Anjana - Certificate")</f>
        <v>K Anjana - Certificate</v>
      </c>
      <c r="Q83" s="7" t="s">
        <v>547</v>
      </c>
    </row>
    <row r="84">
      <c r="A84" s="3">
        <v>44347.48852109954</v>
      </c>
      <c r="B84" s="4" t="s">
        <v>548</v>
      </c>
      <c r="C84" s="4" t="s">
        <v>548</v>
      </c>
      <c r="D84" s="4" t="s">
        <v>549</v>
      </c>
      <c r="E84" s="4">
        <v>8.848657079E9</v>
      </c>
      <c r="F84" s="4" t="s">
        <v>306</v>
      </c>
      <c r="G84" s="4" t="s">
        <v>26</v>
      </c>
      <c r="H84" s="4" t="s">
        <v>27</v>
      </c>
      <c r="I84" s="4">
        <v>4.0</v>
      </c>
      <c r="J84" s="4">
        <v>4.0</v>
      </c>
      <c r="K84" s="4">
        <v>4.0</v>
      </c>
      <c r="L84" s="4">
        <v>4.0</v>
      </c>
      <c r="M84" s="4" t="s">
        <v>70</v>
      </c>
      <c r="N84" s="4" t="s">
        <v>550</v>
      </c>
      <c r="O84" s="5" t="s">
        <v>551</v>
      </c>
      <c r="P84" s="6" t="str">
        <f>HYPERLINK("https://drive.google.com/file/d/1TLVQCJJxfpEsYEz15v8NL6rCi3IFU5_x/view?usp=drivesdk","Alan Jacob - Certificate")</f>
        <v>Alan Jacob - Certificate</v>
      </c>
      <c r="Q84" s="7" t="s">
        <v>552</v>
      </c>
    </row>
    <row r="85">
      <c r="A85" s="3">
        <v>44347.48857797454</v>
      </c>
      <c r="B85" s="4" t="s">
        <v>553</v>
      </c>
      <c r="C85" s="4" t="s">
        <v>553</v>
      </c>
      <c r="D85" s="4" t="s">
        <v>554</v>
      </c>
      <c r="E85" s="4">
        <v>9.207068553E9</v>
      </c>
      <c r="F85" s="4" t="s">
        <v>76</v>
      </c>
      <c r="G85" s="4" t="s">
        <v>26</v>
      </c>
      <c r="H85" s="4" t="s">
        <v>27</v>
      </c>
      <c r="I85" s="4">
        <v>5.0</v>
      </c>
      <c r="J85" s="4">
        <v>5.0</v>
      </c>
      <c r="K85" s="4">
        <v>5.0</v>
      </c>
      <c r="L85" s="4">
        <v>5.0</v>
      </c>
      <c r="M85" s="4" t="s">
        <v>70</v>
      </c>
      <c r="N85" s="4" t="s">
        <v>555</v>
      </c>
      <c r="O85" s="5" t="s">
        <v>556</v>
      </c>
      <c r="P85" s="6" t="str">
        <f>HYPERLINK("https://drive.google.com/file/d/16vTlXcBGylXSc6B3_ICxrpugtwArTqOg/view?usp=drivesdk","Nandana Nandakumar - Certificate")</f>
        <v>Nandana Nandakumar - Certificate</v>
      </c>
      <c r="Q85" s="7" t="s">
        <v>557</v>
      </c>
    </row>
    <row r="86">
      <c r="A86" s="3">
        <v>44347.4885780787</v>
      </c>
      <c r="B86" s="4" t="s">
        <v>558</v>
      </c>
      <c r="C86" s="4" t="s">
        <v>558</v>
      </c>
      <c r="D86" s="4" t="s">
        <v>559</v>
      </c>
      <c r="E86" s="4">
        <v>9.74772464E9</v>
      </c>
      <c r="F86" s="4" t="s">
        <v>560</v>
      </c>
      <c r="G86" s="4" t="s">
        <v>26</v>
      </c>
      <c r="H86" s="4" t="s">
        <v>27</v>
      </c>
      <c r="I86" s="4">
        <v>5.0</v>
      </c>
      <c r="J86" s="4">
        <v>5.0</v>
      </c>
      <c r="K86" s="4">
        <v>5.0</v>
      </c>
      <c r="L86" s="4">
        <v>5.0</v>
      </c>
      <c r="N86" s="4" t="s">
        <v>561</v>
      </c>
      <c r="O86" s="5" t="s">
        <v>562</v>
      </c>
      <c r="P86" s="6" t="str">
        <f>HYPERLINK("https://drive.google.com/file/d/1rX6TWsfstuFtiP6eEqxXmS8gjkZONP_1/view?usp=drivesdk","Jabin T H - Certificate")</f>
        <v>Jabin T H - Certificate</v>
      </c>
      <c r="Q86" s="7" t="s">
        <v>563</v>
      </c>
    </row>
    <row r="87">
      <c r="A87" s="3">
        <v>44347.48859533565</v>
      </c>
      <c r="B87" s="4" t="s">
        <v>564</v>
      </c>
      <c r="C87" s="4" t="s">
        <v>564</v>
      </c>
      <c r="D87" s="4" t="s">
        <v>565</v>
      </c>
      <c r="E87" s="4">
        <v>8.590937461E9</v>
      </c>
      <c r="F87" s="4" t="s">
        <v>128</v>
      </c>
      <c r="G87" s="4" t="s">
        <v>26</v>
      </c>
      <c r="H87" s="4" t="s">
        <v>566</v>
      </c>
      <c r="I87" s="4">
        <v>5.0</v>
      </c>
      <c r="J87" s="4">
        <v>5.0</v>
      </c>
      <c r="K87" s="4">
        <v>5.0</v>
      </c>
      <c r="L87" s="4">
        <v>5.0</v>
      </c>
      <c r="N87" s="4" t="s">
        <v>567</v>
      </c>
      <c r="O87" s="5" t="s">
        <v>568</v>
      </c>
      <c r="P87" s="6" t="str">
        <f>HYPERLINK("https://drive.google.com/file/d/19QQbh0XIfXJcMsIQjo8GydDB7N0EJGiV/view?usp=drivesdk","Hridhya Ashokan - Certificate")</f>
        <v>Hridhya Ashokan - Certificate</v>
      </c>
      <c r="Q87" s="7" t="s">
        <v>569</v>
      </c>
    </row>
    <row r="88">
      <c r="A88" s="3">
        <v>44347.4886221875</v>
      </c>
      <c r="B88" s="4" t="s">
        <v>570</v>
      </c>
      <c r="C88" s="4" t="s">
        <v>570</v>
      </c>
      <c r="D88" s="4" t="s">
        <v>571</v>
      </c>
      <c r="E88" s="4">
        <v>7.736898077E9</v>
      </c>
      <c r="F88" s="4" t="s">
        <v>446</v>
      </c>
      <c r="G88" s="4" t="s">
        <v>26</v>
      </c>
      <c r="H88" s="4" t="s">
        <v>27</v>
      </c>
      <c r="I88" s="4">
        <v>5.0</v>
      </c>
      <c r="J88" s="4">
        <v>4.0</v>
      </c>
      <c r="K88" s="4">
        <v>5.0</v>
      </c>
      <c r="L88" s="4">
        <v>4.0</v>
      </c>
      <c r="N88" s="4" t="s">
        <v>572</v>
      </c>
      <c r="O88" s="5" t="s">
        <v>573</v>
      </c>
      <c r="P88" s="6" t="str">
        <f>HYPERLINK("https://drive.google.com/file/d/1KLxYFSgcDI2mX2pii0Tk-KA9TLdIF0O_/view?usp=drivesdk","Anudharsan - Certificate")</f>
        <v>Anudharsan - Certificate</v>
      </c>
      <c r="Q88" s="7" t="s">
        <v>574</v>
      </c>
    </row>
    <row r="89">
      <c r="A89" s="3">
        <v>44347.488653900466</v>
      </c>
      <c r="B89" s="4" t="s">
        <v>575</v>
      </c>
      <c r="C89" s="4" t="s">
        <v>575</v>
      </c>
      <c r="D89" s="4" t="s">
        <v>576</v>
      </c>
      <c r="E89" s="8" t="s">
        <v>577</v>
      </c>
      <c r="F89" s="4" t="s">
        <v>115</v>
      </c>
      <c r="G89" s="4" t="s">
        <v>26</v>
      </c>
      <c r="H89" s="4" t="s">
        <v>27</v>
      </c>
      <c r="I89" s="4">
        <v>4.0</v>
      </c>
      <c r="J89" s="4">
        <v>4.0</v>
      </c>
      <c r="K89" s="4">
        <v>5.0</v>
      </c>
      <c r="L89" s="4">
        <v>5.0</v>
      </c>
      <c r="N89" s="4" t="s">
        <v>578</v>
      </c>
      <c r="O89" s="5" t="s">
        <v>579</v>
      </c>
      <c r="P89" s="6" t="str">
        <f>HYPERLINK("https://drive.google.com/file/d/1IE8oDKHQcrz060v-mWlbWTIHDmjynEBU/view?usp=drivesdk","Atyx Antony - Certificate")</f>
        <v>Atyx Antony - Certificate</v>
      </c>
      <c r="Q89" s="7" t="s">
        <v>580</v>
      </c>
    </row>
    <row r="90">
      <c r="A90" s="3">
        <v>44347.48873216435</v>
      </c>
      <c r="B90" s="4" t="s">
        <v>581</v>
      </c>
      <c r="C90" s="4" t="s">
        <v>581</v>
      </c>
      <c r="D90" s="4" t="s">
        <v>582</v>
      </c>
      <c r="E90" s="4">
        <v>8.09550066E9</v>
      </c>
      <c r="F90" s="4" t="s">
        <v>583</v>
      </c>
      <c r="G90" s="4" t="s">
        <v>26</v>
      </c>
      <c r="H90" s="4" t="s">
        <v>27</v>
      </c>
      <c r="I90" s="4">
        <v>5.0</v>
      </c>
      <c r="J90" s="4">
        <v>5.0</v>
      </c>
      <c r="K90" s="4">
        <v>5.0</v>
      </c>
      <c r="L90" s="4">
        <v>5.0</v>
      </c>
      <c r="M90" s="4" t="s">
        <v>584</v>
      </c>
      <c r="N90" s="4" t="s">
        <v>585</v>
      </c>
      <c r="O90" s="5" t="s">
        <v>586</v>
      </c>
      <c r="P90" s="6" t="str">
        <f>HYPERLINK("https://drive.google.com/file/d/1iFahkTCu1R_3evUnQGFK-1ZKuRYykSsl/view?usp=drivesdk","Anurenjitha K T - Certificate")</f>
        <v>Anurenjitha K T - Certificate</v>
      </c>
      <c r="Q90" s="7" t="s">
        <v>587</v>
      </c>
    </row>
    <row r="91">
      <c r="A91" s="3">
        <v>44347.488743634254</v>
      </c>
      <c r="B91" s="4" t="s">
        <v>588</v>
      </c>
      <c r="C91" s="4" t="s">
        <v>588</v>
      </c>
      <c r="D91" s="4" t="s">
        <v>589</v>
      </c>
      <c r="E91" s="8" t="s">
        <v>590</v>
      </c>
      <c r="F91" s="4" t="s">
        <v>591</v>
      </c>
      <c r="G91" s="4" t="s">
        <v>26</v>
      </c>
      <c r="H91" s="4" t="s">
        <v>27</v>
      </c>
      <c r="I91" s="4">
        <v>4.0</v>
      </c>
      <c r="J91" s="4">
        <v>4.0</v>
      </c>
      <c r="K91" s="4">
        <v>4.0</v>
      </c>
      <c r="L91" s="4">
        <v>4.0</v>
      </c>
      <c r="N91" s="4" t="s">
        <v>592</v>
      </c>
      <c r="O91" s="5" t="s">
        <v>593</v>
      </c>
      <c r="P91" s="6" t="str">
        <f>HYPERLINK("https://drive.google.com/file/d/1G8bMpnT6ZA4prBhSPp44bO2vnkgjgspC/view?usp=drivesdk","Angel Tony - Certificate")</f>
        <v>Angel Tony - Certificate</v>
      </c>
      <c r="Q91" s="7" t="s">
        <v>594</v>
      </c>
    </row>
    <row r="92">
      <c r="A92" s="3">
        <v>44347.48877659722</v>
      </c>
      <c r="B92" s="4" t="s">
        <v>595</v>
      </c>
      <c r="C92" s="4" t="s">
        <v>595</v>
      </c>
      <c r="D92" s="4" t="s">
        <v>596</v>
      </c>
      <c r="E92" s="4">
        <v>7.994042207E9</v>
      </c>
      <c r="F92" s="4" t="s">
        <v>597</v>
      </c>
      <c r="G92" s="4" t="s">
        <v>26</v>
      </c>
      <c r="H92" s="4" t="s">
        <v>27</v>
      </c>
      <c r="I92" s="4">
        <v>5.0</v>
      </c>
      <c r="J92" s="4">
        <v>5.0</v>
      </c>
      <c r="K92" s="4">
        <v>5.0</v>
      </c>
      <c r="L92" s="4">
        <v>5.0</v>
      </c>
      <c r="N92" s="4" t="s">
        <v>598</v>
      </c>
      <c r="O92" s="5" t="s">
        <v>599</v>
      </c>
      <c r="P92" s="6" t="str">
        <f>HYPERLINK("https://drive.google.com/file/d/1RKIdBnmWFbP7_-2OLz58vULtXZdS5W0U/view?usp=drivesdk","Artin jose - Certificate")</f>
        <v>Artin jose - Certificate</v>
      </c>
      <c r="Q92" s="7" t="s">
        <v>600</v>
      </c>
    </row>
    <row r="93">
      <c r="A93" s="3">
        <v>44347.488817881946</v>
      </c>
      <c r="B93" s="4" t="s">
        <v>601</v>
      </c>
      <c r="C93" s="4" t="s">
        <v>601</v>
      </c>
      <c r="D93" s="4" t="s">
        <v>602</v>
      </c>
      <c r="E93" s="4">
        <v>9.074785837E9</v>
      </c>
      <c r="F93" s="4" t="s">
        <v>603</v>
      </c>
      <c r="G93" s="4" t="s">
        <v>26</v>
      </c>
      <c r="H93" s="4" t="s">
        <v>27</v>
      </c>
      <c r="I93" s="4">
        <v>5.0</v>
      </c>
      <c r="J93" s="4">
        <v>5.0</v>
      </c>
      <c r="K93" s="4">
        <v>5.0</v>
      </c>
      <c r="L93" s="4">
        <v>5.0</v>
      </c>
      <c r="M93" s="4" t="s">
        <v>70</v>
      </c>
      <c r="N93" s="4" t="s">
        <v>604</v>
      </c>
      <c r="O93" s="5" t="s">
        <v>605</v>
      </c>
      <c r="P93" s="6" t="str">
        <f>HYPERLINK("https://drive.google.com/file/d/1pRvbbr7pOsXeh1lep1tIwZJMxM4100Vu/view?usp=drivesdk","Reginald Xavier - Certificate")</f>
        <v>Reginald Xavier - Certificate</v>
      </c>
      <c r="Q93" s="7" t="s">
        <v>606</v>
      </c>
    </row>
    <row r="94">
      <c r="A94" s="3">
        <v>44347.48882025463</v>
      </c>
      <c r="B94" s="4" t="s">
        <v>607</v>
      </c>
      <c r="C94" s="4" t="s">
        <v>607</v>
      </c>
      <c r="D94" s="4" t="s">
        <v>608</v>
      </c>
      <c r="E94" s="4">
        <v>7.593916987E9</v>
      </c>
      <c r="F94" s="4" t="s">
        <v>128</v>
      </c>
      <c r="G94" s="4" t="s">
        <v>26</v>
      </c>
      <c r="H94" s="4" t="s">
        <v>27</v>
      </c>
      <c r="I94" s="4">
        <v>5.0</v>
      </c>
      <c r="J94" s="4">
        <v>5.0</v>
      </c>
      <c r="K94" s="4">
        <v>5.0</v>
      </c>
      <c r="L94" s="4">
        <v>5.0</v>
      </c>
      <c r="N94" s="4" t="s">
        <v>609</v>
      </c>
      <c r="O94" s="5" t="s">
        <v>610</v>
      </c>
      <c r="P94" s="6" t="str">
        <f>HYPERLINK("https://drive.google.com/file/d/1ZcEC9eu4AFA_XujyUFGTenAbVQhi9G6i/view?usp=drivesdk","Harshan mathew - Certificate")</f>
        <v>Harshan mathew - Certificate</v>
      </c>
      <c r="Q94" s="7" t="s">
        <v>611</v>
      </c>
    </row>
    <row r="95">
      <c r="A95" s="3">
        <v>44347.488885196755</v>
      </c>
      <c r="B95" s="4" t="s">
        <v>612</v>
      </c>
      <c r="C95" s="4" t="s">
        <v>612</v>
      </c>
      <c r="D95" s="4" t="s">
        <v>613</v>
      </c>
      <c r="E95" s="4">
        <v>7.909160623E9</v>
      </c>
      <c r="F95" s="4" t="s">
        <v>128</v>
      </c>
      <c r="G95" s="4" t="s">
        <v>26</v>
      </c>
      <c r="H95" s="4" t="s">
        <v>27</v>
      </c>
      <c r="I95" s="4">
        <v>4.0</v>
      </c>
      <c r="J95" s="4">
        <v>5.0</v>
      </c>
      <c r="K95" s="4">
        <v>5.0</v>
      </c>
      <c r="L95" s="4">
        <v>5.0</v>
      </c>
      <c r="M95" s="4" t="s">
        <v>614</v>
      </c>
      <c r="N95" s="4" t="s">
        <v>615</v>
      </c>
      <c r="O95" s="5" t="s">
        <v>616</v>
      </c>
      <c r="P95" s="6" t="str">
        <f>HYPERLINK("https://drive.google.com/file/d/1GAld_9fbaTRFz6XlgUKvwegQfi0mi3OQ/view?usp=drivesdk","Anandhu A S - Certificate")</f>
        <v>Anandhu A S - Certificate</v>
      </c>
      <c r="Q95" s="7" t="s">
        <v>617</v>
      </c>
    </row>
    <row r="96">
      <c r="A96" s="3">
        <v>44347.48890167824</v>
      </c>
      <c r="B96" s="4" t="s">
        <v>618</v>
      </c>
      <c r="C96" s="4" t="s">
        <v>618</v>
      </c>
      <c r="D96" s="4" t="s">
        <v>619</v>
      </c>
      <c r="E96" s="4">
        <v>8.075202106E9</v>
      </c>
      <c r="F96" s="4" t="s">
        <v>115</v>
      </c>
      <c r="G96" s="4" t="s">
        <v>26</v>
      </c>
      <c r="H96" s="4" t="s">
        <v>27</v>
      </c>
      <c r="I96" s="4">
        <v>5.0</v>
      </c>
      <c r="J96" s="4">
        <v>5.0</v>
      </c>
      <c r="K96" s="4">
        <v>5.0</v>
      </c>
      <c r="L96" s="4">
        <v>5.0</v>
      </c>
      <c r="M96" s="4" t="s">
        <v>584</v>
      </c>
      <c r="N96" s="4" t="s">
        <v>620</v>
      </c>
      <c r="O96" s="5" t="s">
        <v>621</v>
      </c>
      <c r="P96" s="6" t="str">
        <f>HYPERLINK("https://drive.google.com/file/d/18Q_TwaZcLtvBm31UnXgNtwYVLCy54c0p/view?usp=drivesdk","Denzel Wilson - Certificate")</f>
        <v>Denzel Wilson - Certificate</v>
      </c>
      <c r="Q96" s="7" t="s">
        <v>622</v>
      </c>
    </row>
    <row r="97">
      <c r="A97" s="3">
        <v>44347.48890390046</v>
      </c>
      <c r="B97" s="4" t="s">
        <v>159</v>
      </c>
      <c r="C97" s="4" t="s">
        <v>160</v>
      </c>
      <c r="D97" s="4" t="s">
        <v>161</v>
      </c>
      <c r="E97" s="4">
        <v>9.961167418E9</v>
      </c>
      <c r="F97" s="4" t="s">
        <v>162</v>
      </c>
      <c r="G97" s="4" t="s">
        <v>90</v>
      </c>
      <c r="H97" s="4" t="s">
        <v>18</v>
      </c>
      <c r="I97" s="4">
        <v>5.0</v>
      </c>
      <c r="J97" s="4">
        <v>5.0</v>
      </c>
      <c r="K97" s="4">
        <v>5.0</v>
      </c>
      <c r="L97" s="4">
        <v>5.0</v>
      </c>
      <c r="N97" s="4" t="s">
        <v>623</v>
      </c>
      <c r="O97" s="5" t="s">
        <v>624</v>
      </c>
      <c r="P97" s="6" t="str">
        <f>HYPERLINK("https://drive.google.com/file/d/1A2c49gdhWjk41x9mL3ehyO4PQhHf6SfD/view?usp=drivesdk","SHRUTHI. A - Certificate")</f>
        <v>SHRUTHI. A - Certificate</v>
      </c>
      <c r="Q97" s="7" t="s">
        <v>625</v>
      </c>
    </row>
    <row r="98">
      <c r="A98" s="3">
        <v>44347.488911990746</v>
      </c>
      <c r="B98" s="4" t="s">
        <v>626</v>
      </c>
      <c r="C98" s="4" t="s">
        <v>626</v>
      </c>
      <c r="D98" s="4" t="s">
        <v>627</v>
      </c>
      <c r="E98" s="4">
        <v>8.281922513E9</v>
      </c>
      <c r="F98" s="4" t="s">
        <v>591</v>
      </c>
      <c r="G98" s="4" t="s">
        <v>26</v>
      </c>
      <c r="H98" s="4" t="s">
        <v>27</v>
      </c>
      <c r="I98" s="4">
        <v>4.0</v>
      </c>
      <c r="J98" s="4">
        <v>3.0</v>
      </c>
      <c r="K98" s="4">
        <v>3.0</v>
      </c>
      <c r="L98" s="4">
        <v>4.0</v>
      </c>
      <c r="M98" s="4" t="s">
        <v>628</v>
      </c>
      <c r="N98" s="4" t="s">
        <v>629</v>
      </c>
      <c r="O98" s="5" t="s">
        <v>630</v>
      </c>
      <c r="P98" s="6" t="str">
        <f>HYPERLINK("https://drive.google.com/file/d/1IA--orcZmdxUNqgqDWW0m3I5DVGLZ40T/view?usp=drivesdk","ABICHANDH AD - Certificate")</f>
        <v>ABICHANDH AD - Certificate</v>
      </c>
      <c r="Q98" s="7" t="s">
        <v>631</v>
      </c>
    </row>
    <row r="99">
      <c r="A99" s="3">
        <v>44347.48892871528</v>
      </c>
      <c r="B99" s="4" t="s">
        <v>632</v>
      </c>
      <c r="C99" s="4" t="s">
        <v>632</v>
      </c>
      <c r="D99" s="4" t="s">
        <v>633</v>
      </c>
      <c r="E99" s="4">
        <v>8.086582303E9</v>
      </c>
      <c r="F99" s="4" t="s">
        <v>634</v>
      </c>
      <c r="G99" s="4" t="s">
        <v>26</v>
      </c>
      <c r="H99" s="4" t="s">
        <v>27</v>
      </c>
      <c r="I99" s="4">
        <v>5.0</v>
      </c>
      <c r="J99" s="4">
        <v>5.0</v>
      </c>
      <c r="K99" s="4">
        <v>5.0</v>
      </c>
      <c r="L99" s="4">
        <v>5.0</v>
      </c>
      <c r="N99" s="4" t="s">
        <v>635</v>
      </c>
      <c r="O99" s="5" t="s">
        <v>636</v>
      </c>
      <c r="P99" s="6" t="str">
        <f>HYPERLINK("https://drive.google.com/file/d/1xoUCq_hJap9kou1j4Rf7eznbRb-56Kjj/view?usp=drivesdk","Ms Minu Mary P J - Certificate")</f>
        <v>Ms Minu Mary P J - Certificate</v>
      </c>
      <c r="Q99" s="7" t="s">
        <v>637</v>
      </c>
    </row>
    <row r="100">
      <c r="A100" s="3">
        <v>44347.48893040509</v>
      </c>
      <c r="B100" s="4" t="s">
        <v>638</v>
      </c>
      <c r="C100" s="4" t="s">
        <v>638</v>
      </c>
      <c r="D100" s="4" t="s">
        <v>639</v>
      </c>
      <c r="E100" s="4">
        <v>7.736070426E9</v>
      </c>
      <c r="F100" s="4" t="s">
        <v>76</v>
      </c>
      <c r="G100" s="4" t="s">
        <v>26</v>
      </c>
      <c r="H100" s="4" t="s">
        <v>27</v>
      </c>
      <c r="I100" s="4">
        <v>2.0</v>
      </c>
      <c r="J100" s="4">
        <v>2.0</v>
      </c>
      <c r="K100" s="4">
        <v>2.0</v>
      </c>
      <c r="L100" s="4">
        <v>2.0</v>
      </c>
      <c r="N100" s="4" t="s">
        <v>640</v>
      </c>
      <c r="O100" s="5" t="s">
        <v>641</v>
      </c>
      <c r="P100" s="6" t="str">
        <f>HYPERLINK("https://drive.google.com/file/d/1iBCQAw5iBEJJNCB1WgHorPNINLyoyPb_/view?usp=drivesdk","Bharath Haridas - Certificate")</f>
        <v>Bharath Haridas - Certificate</v>
      </c>
      <c r="Q100" s="7" t="s">
        <v>642</v>
      </c>
    </row>
    <row r="101">
      <c r="A101" s="3">
        <v>44347.48903355324</v>
      </c>
      <c r="B101" s="4" t="s">
        <v>279</v>
      </c>
      <c r="C101" s="4" t="s">
        <v>279</v>
      </c>
      <c r="D101" s="4" t="s">
        <v>280</v>
      </c>
      <c r="E101" s="4">
        <v>7.736789624E9</v>
      </c>
      <c r="F101" s="4" t="s">
        <v>643</v>
      </c>
      <c r="G101" s="4" t="s">
        <v>26</v>
      </c>
      <c r="H101" s="4" t="s">
        <v>27</v>
      </c>
      <c r="I101" s="4">
        <v>5.0</v>
      </c>
      <c r="J101" s="4">
        <v>4.0</v>
      </c>
      <c r="K101" s="4">
        <v>4.0</v>
      </c>
      <c r="L101" s="4">
        <v>4.0</v>
      </c>
      <c r="N101" s="4" t="s">
        <v>644</v>
      </c>
      <c r="O101" s="5" t="s">
        <v>645</v>
      </c>
      <c r="P101" s="6" t="str">
        <f>HYPERLINK("https://drive.google.com/file/d/1BLCQbdZen3v0jCD5VRfOaby9RThuMS0S/view?usp=drivesdk","Helvin Jose - Certificate")</f>
        <v>Helvin Jose - Certificate</v>
      </c>
      <c r="Q101" s="7" t="s">
        <v>646</v>
      </c>
    </row>
    <row r="102">
      <c r="A102" s="3">
        <v>44347.48904368056</v>
      </c>
      <c r="B102" s="4" t="s">
        <v>647</v>
      </c>
      <c r="C102" s="4" t="s">
        <v>647</v>
      </c>
      <c r="D102" s="4" t="s">
        <v>648</v>
      </c>
      <c r="E102" s="4">
        <v>8.11197007E9</v>
      </c>
      <c r="F102" s="4" t="s">
        <v>649</v>
      </c>
      <c r="G102" s="4" t="s">
        <v>26</v>
      </c>
      <c r="H102" s="4" t="s">
        <v>27</v>
      </c>
      <c r="I102" s="4">
        <v>3.0</v>
      </c>
      <c r="J102" s="4">
        <v>4.0</v>
      </c>
      <c r="K102" s="4">
        <v>5.0</v>
      </c>
      <c r="L102" s="4">
        <v>4.0</v>
      </c>
      <c r="N102" s="4" t="s">
        <v>650</v>
      </c>
      <c r="O102" s="5" t="s">
        <v>651</v>
      </c>
      <c r="P102" s="6" t="str">
        <f>HYPERLINK("https://drive.google.com/file/d/1rN8ZGVBEb3RNl3dF1OMOzk11FjTIFYk3/view?usp=drivesdk","Abhinav Sasi P - Certificate")</f>
        <v>Abhinav Sasi P - Certificate</v>
      </c>
      <c r="Q102" s="7" t="s">
        <v>652</v>
      </c>
    </row>
    <row r="103">
      <c r="A103" s="3">
        <v>44347.48905388889</v>
      </c>
      <c r="B103" s="4" t="s">
        <v>653</v>
      </c>
      <c r="C103" s="4" t="s">
        <v>653</v>
      </c>
      <c r="D103" s="4" t="s">
        <v>654</v>
      </c>
      <c r="E103" s="4">
        <v>7.73676157E9</v>
      </c>
      <c r="F103" s="4" t="s">
        <v>655</v>
      </c>
      <c r="G103" s="4" t="s">
        <v>26</v>
      </c>
      <c r="H103" s="4" t="s">
        <v>27</v>
      </c>
      <c r="I103" s="4">
        <v>4.0</v>
      </c>
      <c r="J103" s="4">
        <v>5.0</v>
      </c>
      <c r="K103" s="4">
        <v>4.0</v>
      </c>
      <c r="L103" s="4">
        <v>4.0</v>
      </c>
      <c r="N103" s="4" t="s">
        <v>656</v>
      </c>
      <c r="O103" s="5" t="s">
        <v>657</v>
      </c>
      <c r="P103" s="6" t="str">
        <f>HYPERLINK("https://drive.google.com/file/d/1GX9JM6I5QKes9WjRI6p7epRNW_YsOvOd/view?usp=drivesdk","AFAS MOHAMED PM - Certificate")</f>
        <v>AFAS MOHAMED PM - Certificate</v>
      </c>
      <c r="Q103" s="7" t="s">
        <v>658</v>
      </c>
    </row>
    <row r="104">
      <c r="A104" s="3">
        <v>44347.489104340275</v>
      </c>
      <c r="B104" s="4" t="s">
        <v>659</v>
      </c>
      <c r="C104" s="4" t="s">
        <v>659</v>
      </c>
      <c r="D104" s="4" t="s">
        <v>660</v>
      </c>
      <c r="E104" s="4">
        <v>8.139050236E9</v>
      </c>
      <c r="F104" s="4" t="s">
        <v>128</v>
      </c>
      <c r="G104" s="4" t="s">
        <v>26</v>
      </c>
      <c r="H104" s="4" t="s">
        <v>27</v>
      </c>
      <c r="I104" s="4">
        <v>5.0</v>
      </c>
      <c r="J104" s="4">
        <v>5.0</v>
      </c>
      <c r="K104" s="4">
        <v>5.0</v>
      </c>
      <c r="L104" s="4">
        <v>5.0</v>
      </c>
      <c r="M104" s="4" t="s">
        <v>661</v>
      </c>
      <c r="N104" s="4" t="s">
        <v>662</v>
      </c>
      <c r="O104" s="5" t="s">
        <v>663</v>
      </c>
      <c r="P104" s="6" t="str">
        <f>HYPERLINK("https://drive.google.com/file/d/16Cw7pQCGwP9qRPyGCDx1ZbwhC_AcH1dr/view?usp=drivesdk","Aswin Ramesh - Certificate")</f>
        <v>Aswin Ramesh - Certificate</v>
      </c>
      <c r="Q104" s="7" t="s">
        <v>664</v>
      </c>
    </row>
    <row r="105">
      <c r="A105" s="3">
        <v>44347.4892191088</v>
      </c>
      <c r="B105" s="4" t="s">
        <v>665</v>
      </c>
      <c r="C105" s="4" t="s">
        <v>665</v>
      </c>
      <c r="D105" s="4" t="s">
        <v>666</v>
      </c>
      <c r="E105" s="4">
        <v>8.139093637E9</v>
      </c>
      <c r="F105" s="4" t="s">
        <v>667</v>
      </c>
      <c r="G105" s="4" t="s">
        <v>90</v>
      </c>
      <c r="H105" s="4" t="s">
        <v>18</v>
      </c>
      <c r="I105" s="4">
        <v>4.0</v>
      </c>
      <c r="J105" s="4">
        <v>4.0</v>
      </c>
      <c r="K105" s="4">
        <v>4.0</v>
      </c>
      <c r="L105" s="4">
        <v>5.0</v>
      </c>
      <c r="N105" s="4" t="s">
        <v>668</v>
      </c>
      <c r="O105" s="5" t="s">
        <v>669</v>
      </c>
      <c r="P105" s="6" t="str">
        <f>HYPERLINK("https://drive.google.com/file/d/1-vyCkTlQ70mN2gOwGQSEw1dpi1p444jh/view?usp=drivesdk","SIYON THOMAS - Certificate")</f>
        <v>SIYON THOMAS - Certificate</v>
      </c>
      <c r="Q105" s="7" t="s">
        <v>670</v>
      </c>
    </row>
    <row r="106">
      <c r="A106" s="3">
        <v>44347.48924391204</v>
      </c>
      <c r="B106" s="4" t="s">
        <v>671</v>
      </c>
      <c r="C106" s="4" t="s">
        <v>672</v>
      </c>
      <c r="D106" s="4" t="s">
        <v>673</v>
      </c>
      <c r="E106" s="4">
        <v>9.447878836E9</v>
      </c>
      <c r="F106" s="4" t="s">
        <v>674</v>
      </c>
      <c r="G106" s="4" t="s">
        <v>54</v>
      </c>
      <c r="H106" s="4" t="s">
        <v>55</v>
      </c>
      <c r="I106" s="4">
        <v>5.0</v>
      </c>
      <c r="J106" s="4">
        <v>5.0</v>
      </c>
      <c r="K106" s="4">
        <v>5.0</v>
      </c>
      <c r="L106" s="4">
        <v>5.0</v>
      </c>
      <c r="N106" s="4" t="s">
        <v>675</v>
      </c>
      <c r="O106" s="5" t="s">
        <v>676</v>
      </c>
      <c r="P106" s="6" t="str">
        <f>HYPERLINK("https://drive.google.com/file/d/1283E9euWRgkT4al1TT9l42mqfeSl9Oes/view?usp=drivesdk","Nithya A J - Certificate")</f>
        <v>Nithya A J - Certificate</v>
      </c>
      <c r="Q106" s="7" t="s">
        <v>677</v>
      </c>
    </row>
    <row r="107">
      <c r="A107" s="3">
        <v>44347.4892512963</v>
      </c>
      <c r="B107" s="4" t="s">
        <v>678</v>
      </c>
      <c r="C107" s="4" t="s">
        <v>678</v>
      </c>
      <c r="D107" s="4" t="s">
        <v>679</v>
      </c>
      <c r="E107" s="4">
        <v>9.048381146E9</v>
      </c>
      <c r="F107" s="4" t="s">
        <v>680</v>
      </c>
      <c r="G107" s="4" t="s">
        <v>26</v>
      </c>
      <c r="H107" s="4" t="s">
        <v>27</v>
      </c>
      <c r="I107" s="4">
        <v>5.0</v>
      </c>
      <c r="J107" s="4">
        <v>4.0</v>
      </c>
      <c r="K107" s="4">
        <v>4.0</v>
      </c>
      <c r="L107" s="4">
        <v>5.0</v>
      </c>
      <c r="M107" s="4" t="s">
        <v>168</v>
      </c>
      <c r="N107" s="4" t="s">
        <v>681</v>
      </c>
      <c r="O107" s="5" t="s">
        <v>682</v>
      </c>
      <c r="P107" s="6" t="str">
        <f>HYPERLINK("https://drive.google.com/file/d/1QzlgFrWwHO5LBn-8ntnIwrkH_w1Nkspt/view?usp=drivesdk","Angel K J - Certificate")</f>
        <v>Angel K J - Certificate</v>
      </c>
      <c r="Q107" s="7" t="s">
        <v>683</v>
      </c>
    </row>
    <row r="108">
      <c r="A108" s="3">
        <v>44347.489311875004</v>
      </c>
      <c r="B108" s="4" t="s">
        <v>684</v>
      </c>
      <c r="C108" s="4" t="s">
        <v>684</v>
      </c>
      <c r="D108" s="4" t="s">
        <v>685</v>
      </c>
      <c r="E108" s="4">
        <v>9.06115114E9</v>
      </c>
      <c r="F108" s="4" t="s">
        <v>76</v>
      </c>
      <c r="G108" s="4" t="s">
        <v>26</v>
      </c>
      <c r="H108" s="4" t="s">
        <v>566</v>
      </c>
      <c r="I108" s="4">
        <v>5.0</v>
      </c>
      <c r="J108" s="4">
        <v>4.0</v>
      </c>
      <c r="K108" s="4">
        <v>5.0</v>
      </c>
      <c r="L108" s="4">
        <v>5.0</v>
      </c>
      <c r="N108" s="4" t="s">
        <v>686</v>
      </c>
      <c r="O108" s="5" t="s">
        <v>687</v>
      </c>
      <c r="P108" s="6" t="str">
        <f>HYPERLINK("https://drive.google.com/file/d/1ZO4uNioEnix2WSp9R-rOhhT9s5Ue2ajt/view?usp=drivesdk","Alan Roy Achandy - Certificate")</f>
        <v>Alan Roy Achandy - Certificate</v>
      </c>
      <c r="Q108" s="7" t="s">
        <v>688</v>
      </c>
    </row>
    <row r="109">
      <c r="A109" s="3">
        <v>44347.489339548614</v>
      </c>
      <c r="B109" s="4" t="s">
        <v>689</v>
      </c>
      <c r="C109" s="4" t="s">
        <v>690</v>
      </c>
      <c r="D109" s="4" t="s">
        <v>691</v>
      </c>
      <c r="E109" s="4">
        <v>7.560875051E9</v>
      </c>
      <c r="F109" s="4" t="s">
        <v>692</v>
      </c>
      <c r="G109" s="4" t="s">
        <v>693</v>
      </c>
      <c r="H109" s="4" t="s">
        <v>27</v>
      </c>
      <c r="I109" s="4">
        <v>2.0</v>
      </c>
      <c r="J109" s="4">
        <v>2.0</v>
      </c>
      <c r="K109" s="4">
        <v>2.0</v>
      </c>
      <c r="L109" s="4">
        <v>2.0</v>
      </c>
      <c r="N109" s="4" t="s">
        <v>694</v>
      </c>
      <c r="O109" s="5" t="s">
        <v>695</v>
      </c>
      <c r="P109" s="6" t="str">
        <f>HYPERLINK("https://drive.google.com/file/d/1-Hz4zyyYMaCIG9H9KoAUGupxZdyrzpEf/view?usp=drivesdk","Fathima sk  - Certificate")</f>
        <v>Fathima sk  - Certificate</v>
      </c>
      <c r="Q109" s="7" t="s">
        <v>696</v>
      </c>
    </row>
    <row r="110">
      <c r="A110" s="3">
        <v>44347.48934450232</v>
      </c>
      <c r="B110" s="4" t="s">
        <v>697</v>
      </c>
      <c r="C110" s="4" t="s">
        <v>697</v>
      </c>
      <c r="D110" s="4" t="s">
        <v>698</v>
      </c>
      <c r="E110" s="4">
        <v>9.56251899E9</v>
      </c>
      <c r="F110" s="4" t="s">
        <v>76</v>
      </c>
      <c r="G110" s="4" t="s">
        <v>26</v>
      </c>
      <c r="H110" s="4" t="s">
        <v>566</v>
      </c>
      <c r="I110" s="4">
        <v>4.0</v>
      </c>
      <c r="J110" s="4">
        <v>4.0</v>
      </c>
      <c r="K110" s="4">
        <v>4.0</v>
      </c>
      <c r="L110" s="4">
        <v>4.0</v>
      </c>
      <c r="N110" s="4" t="s">
        <v>699</v>
      </c>
      <c r="O110" s="5" t="s">
        <v>700</v>
      </c>
      <c r="P110" s="6" t="str">
        <f>HYPERLINK("https://drive.google.com/file/d/1kgQaX51FxQrY5GrTU3BEgYzlgNFgg-UZ/view?usp=drivesdk","Mohammed Afleh C.M - Certificate")</f>
        <v>Mohammed Afleh C.M - Certificate</v>
      </c>
      <c r="Q110" s="7" t="s">
        <v>701</v>
      </c>
    </row>
    <row r="111">
      <c r="A111" s="3">
        <v>44347.48935954861</v>
      </c>
      <c r="B111" s="4" t="s">
        <v>702</v>
      </c>
      <c r="C111" s="4" t="s">
        <v>702</v>
      </c>
      <c r="D111" s="4" t="s">
        <v>703</v>
      </c>
      <c r="E111" s="4">
        <v>7.03474902E9</v>
      </c>
      <c r="F111" s="4" t="s">
        <v>115</v>
      </c>
      <c r="G111" s="4" t="s">
        <v>26</v>
      </c>
      <c r="H111" s="4" t="s">
        <v>704</v>
      </c>
      <c r="I111" s="4">
        <v>3.0</v>
      </c>
      <c r="J111" s="4">
        <v>3.0</v>
      </c>
      <c r="K111" s="4">
        <v>3.0</v>
      </c>
      <c r="L111" s="4">
        <v>3.0</v>
      </c>
      <c r="M111" s="4" t="s">
        <v>70</v>
      </c>
      <c r="N111" s="4" t="s">
        <v>705</v>
      </c>
      <c r="O111" s="5" t="s">
        <v>706</v>
      </c>
      <c r="P111" s="6" t="str">
        <f>HYPERLINK("https://drive.google.com/file/d/1EJDApDwMy7M8p280JnR1Opve8tc55wNd/view?usp=drivesdk","Navaneeth Krishnan P - Certificate")</f>
        <v>Navaneeth Krishnan P - Certificate</v>
      </c>
      <c r="Q111" s="7" t="s">
        <v>707</v>
      </c>
    </row>
    <row r="112">
      <c r="A112" s="3">
        <v>44347.489417233795</v>
      </c>
      <c r="B112" s="4" t="s">
        <v>708</v>
      </c>
      <c r="C112" s="4" t="s">
        <v>708</v>
      </c>
      <c r="D112" s="4" t="s">
        <v>709</v>
      </c>
      <c r="E112" s="4">
        <v>7.306232139E9</v>
      </c>
      <c r="F112" s="4" t="s">
        <v>327</v>
      </c>
      <c r="G112" s="4" t="s">
        <v>26</v>
      </c>
      <c r="H112" s="4" t="s">
        <v>27</v>
      </c>
      <c r="I112" s="4">
        <v>5.0</v>
      </c>
      <c r="J112" s="4">
        <v>5.0</v>
      </c>
      <c r="K112" s="4">
        <v>5.0</v>
      </c>
      <c r="L112" s="4">
        <v>5.0</v>
      </c>
      <c r="N112" s="4" t="s">
        <v>710</v>
      </c>
      <c r="O112" s="5" t="s">
        <v>711</v>
      </c>
      <c r="P112" s="6" t="str">
        <f>HYPERLINK("https://drive.google.com/file/d/15zSMC7vMc6fjnAjcvOxE9gPOX09gUOwR/view?usp=drivesdk","Narayanan K - Certificate")</f>
        <v>Narayanan K - Certificate</v>
      </c>
      <c r="Q112" s="7" t="s">
        <v>712</v>
      </c>
    </row>
    <row r="113">
      <c r="A113" s="3">
        <v>44347.48947626157</v>
      </c>
      <c r="B113" s="4" t="s">
        <v>713</v>
      </c>
      <c r="C113" s="4" t="s">
        <v>713</v>
      </c>
      <c r="D113" s="4" t="s">
        <v>714</v>
      </c>
      <c r="E113" s="4" t="s">
        <v>715</v>
      </c>
      <c r="F113" s="4" t="s">
        <v>716</v>
      </c>
      <c r="G113" s="4" t="s">
        <v>26</v>
      </c>
      <c r="H113" s="4" t="s">
        <v>27</v>
      </c>
      <c r="I113" s="4">
        <v>4.0</v>
      </c>
      <c r="J113" s="4">
        <v>4.0</v>
      </c>
      <c r="K113" s="4">
        <v>4.0</v>
      </c>
      <c r="L113" s="4">
        <v>4.0</v>
      </c>
      <c r="N113" s="4" t="s">
        <v>717</v>
      </c>
      <c r="O113" s="5" t="s">
        <v>718</v>
      </c>
      <c r="P113" s="6" t="str">
        <f>HYPERLINK("https://drive.google.com/file/d/1jpFm3FDGzrnrvAUXjrsvM-Gx276SgMy2/view?usp=drivesdk","Abhinav M J - Certificate")</f>
        <v>Abhinav M J - Certificate</v>
      </c>
      <c r="Q113" s="7" t="s">
        <v>719</v>
      </c>
    </row>
    <row r="114">
      <c r="A114" s="3">
        <v>44347.48949335648</v>
      </c>
      <c r="B114" s="4" t="s">
        <v>720</v>
      </c>
      <c r="C114" s="4" t="s">
        <v>721</v>
      </c>
      <c r="D114" s="4" t="s">
        <v>722</v>
      </c>
      <c r="E114" s="4">
        <v>9.567057145E9</v>
      </c>
      <c r="F114" s="4" t="s">
        <v>723</v>
      </c>
      <c r="G114" s="4" t="s">
        <v>26</v>
      </c>
      <c r="H114" s="4" t="s">
        <v>27</v>
      </c>
      <c r="I114" s="4">
        <v>5.0</v>
      </c>
      <c r="J114" s="4">
        <v>4.0</v>
      </c>
      <c r="K114" s="4">
        <v>5.0</v>
      </c>
      <c r="L114" s="4">
        <v>5.0</v>
      </c>
      <c r="M114" s="4" t="s">
        <v>724</v>
      </c>
      <c r="N114" s="4" t="s">
        <v>725</v>
      </c>
      <c r="O114" s="5" t="s">
        <v>726</v>
      </c>
      <c r="P114" s="6" t="str">
        <f>HYPERLINK("https://drive.google.com/file/d/1_s2UsuniE7PUN4erXbj7q3ALWjNl7-V-/view?usp=drivesdk","SINI THOMAS  - Certificate")</f>
        <v>SINI THOMAS  - Certificate</v>
      </c>
      <c r="Q114" s="7" t="s">
        <v>727</v>
      </c>
    </row>
    <row r="115">
      <c r="A115" s="3">
        <v>44347.48953813658</v>
      </c>
      <c r="B115" s="4" t="s">
        <v>728</v>
      </c>
      <c r="C115" s="4" t="s">
        <v>728</v>
      </c>
      <c r="D115" s="4" t="s">
        <v>729</v>
      </c>
      <c r="E115" s="4">
        <v>9.4469972E7</v>
      </c>
      <c r="F115" s="4" t="s">
        <v>730</v>
      </c>
      <c r="G115" s="4" t="s">
        <v>26</v>
      </c>
      <c r="H115" s="4" t="s">
        <v>27</v>
      </c>
      <c r="I115" s="4">
        <v>5.0</v>
      </c>
      <c r="J115" s="4">
        <v>5.0</v>
      </c>
      <c r="K115" s="4">
        <v>5.0</v>
      </c>
      <c r="L115" s="4">
        <v>4.0</v>
      </c>
      <c r="N115" s="4" t="s">
        <v>731</v>
      </c>
      <c r="O115" s="5" t="s">
        <v>732</v>
      </c>
      <c r="P115" s="6" t="str">
        <f>HYPERLINK("https://drive.google.com/file/d/1BjnrKIz54mtmu3qBhJsbf6-HLYXsyRFC/view?usp=drivesdk","Abhilash M - Certificate")</f>
        <v>Abhilash M - Certificate</v>
      </c>
      <c r="Q115" s="7" t="s">
        <v>733</v>
      </c>
    </row>
    <row r="116">
      <c r="A116" s="3">
        <v>44347.489610185185</v>
      </c>
      <c r="B116" s="4" t="s">
        <v>734</v>
      </c>
      <c r="C116" s="4" t="s">
        <v>734</v>
      </c>
      <c r="D116" s="4" t="s">
        <v>735</v>
      </c>
      <c r="E116" s="4">
        <v>9.497063751E9</v>
      </c>
      <c r="F116" s="4" t="s">
        <v>736</v>
      </c>
      <c r="G116" s="4" t="s">
        <v>26</v>
      </c>
      <c r="H116" s="4" t="s">
        <v>27</v>
      </c>
      <c r="I116" s="4">
        <v>4.0</v>
      </c>
      <c r="J116" s="4">
        <v>4.0</v>
      </c>
      <c r="K116" s="4">
        <v>5.0</v>
      </c>
      <c r="L116" s="4">
        <v>4.0</v>
      </c>
      <c r="N116" s="4" t="s">
        <v>737</v>
      </c>
      <c r="O116" s="5" t="s">
        <v>738</v>
      </c>
      <c r="P116" s="6" t="str">
        <f>HYPERLINK("https://drive.google.com/file/d/1Hetsg_z_sdSinHWgP3Qj_a7R5I2rcK6a/view?usp=drivesdk","Sreelakshmi p s - Certificate")</f>
        <v>Sreelakshmi p s - Certificate</v>
      </c>
      <c r="Q116" s="7" t="s">
        <v>739</v>
      </c>
    </row>
    <row r="117">
      <c r="A117" s="3">
        <v>44347.48961541666</v>
      </c>
      <c r="B117" s="4" t="s">
        <v>740</v>
      </c>
      <c r="C117" s="4" t="s">
        <v>740</v>
      </c>
      <c r="D117" s="4" t="s">
        <v>741</v>
      </c>
      <c r="E117" s="4">
        <v>8.590106285E9</v>
      </c>
      <c r="F117" s="4" t="s">
        <v>742</v>
      </c>
      <c r="G117" s="4" t="s">
        <v>26</v>
      </c>
      <c r="H117" s="4" t="s">
        <v>27</v>
      </c>
      <c r="I117" s="4">
        <v>4.0</v>
      </c>
      <c r="J117" s="4">
        <v>5.0</v>
      </c>
      <c r="K117" s="4">
        <v>4.0</v>
      </c>
      <c r="L117" s="4">
        <v>4.0</v>
      </c>
      <c r="N117" s="4" t="s">
        <v>743</v>
      </c>
      <c r="O117" s="5" t="s">
        <v>744</v>
      </c>
      <c r="P117" s="6" t="str">
        <f>HYPERLINK("https://drive.google.com/file/d/1nWjIYNnmbQISNS7GsLTdMrmFx_IZdozT/view?usp=drivesdk","Devanadh P.S - Certificate")</f>
        <v>Devanadh P.S - Certificate</v>
      </c>
      <c r="Q117" s="7" t="s">
        <v>745</v>
      </c>
    </row>
    <row r="118">
      <c r="A118" s="3">
        <v>44347.489644710644</v>
      </c>
      <c r="B118" s="4" t="s">
        <v>331</v>
      </c>
      <c r="C118" s="4" t="s">
        <v>331</v>
      </c>
      <c r="D118" s="4" t="s">
        <v>746</v>
      </c>
      <c r="E118" s="4">
        <v>8.138865169E9</v>
      </c>
      <c r="F118" s="4" t="s">
        <v>333</v>
      </c>
      <c r="G118" s="4" t="s">
        <v>26</v>
      </c>
      <c r="H118" s="4" t="s">
        <v>27</v>
      </c>
      <c r="I118" s="4">
        <v>1.0</v>
      </c>
      <c r="J118" s="4">
        <v>2.0</v>
      </c>
      <c r="K118" s="4">
        <v>1.0</v>
      </c>
      <c r="L118" s="4">
        <v>1.0</v>
      </c>
      <c r="M118" s="4" t="s">
        <v>747</v>
      </c>
      <c r="N118" s="4" t="s">
        <v>748</v>
      </c>
      <c r="O118" s="5" t="s">
        <v>749</v>
      </c>
      <c r="P118" s="6" t="str">
        <f>HYPERLINK("https://drive.google.com/file/d/1p1Z1_ZziUJ-ng5L6f8AFKGENh-i-5zrR/view?usp=drivesdk","Anjana R.B - Certificate")</f>
        <v>Anjana R.B - Certificate</v>
      </c>
      <c r="Q118" s="7" t="s">
        <v>750</v>
      </c>
    </row>
    <row r="119">
      <c r="A119" s="3">
        <v>44347.48967880787</v>
      </c>
      <c r="B119" s="4" t="s">
        <v>751</v>
      </c>
      <c r="C119" s="4" t="s">
        <v>751</v>
      </c>
      <c r="D119" s="4" t="s">
        <v>752</v>
      </c>
      <c r="E119" s="4">
        <v>7.012420817E9</v>
      </c>
      <c r="F119" s="4" t="s">
        <v>753</v>
      </c>
      <c r="G119" s="4" t="s">
        <v>54</v>
      </c>
      <c r="H119" s="4" t="s">
        <v>55</v>
      </c>
      <c r="I119" s="4">
        <v>4.0</v>
      </c>
      <c r="J119" s="4">
        <v>4.0</v>
      </c>
      <c r="K119" s="4">
        <v>4.0</v>
      </c>
      <c r="L119" s="4">
        <v>4.0</v>
      </c>
      <c r="N119" s="4" t="s">
        <v>754</v>
      </c>
      <c r="O119" s="5" t="s">
        <v>755</v>
      </c>
      <c r="P119" s="6" t="str">
        <f>HYPERLINK("https://drive.google.com/file/d/1uSe0yyabtgzSZhseVQhjbsM9_871UwS7/view?usp=drivesdk","Joby K J - Certificate")</f>
        <v>Joby K J - Certificate</v>
      </c>
      <c r="Q119" s="7" t="s">
        <v>756</v>
      </c>
    </row>
    <row r="120">
      <c r="A120" s="3">
        <v>44347.48979206018</v>
      </c>
      <c r="B120" s="4" t="s">
        <v>159</v>
      </c>
      <c r="C120" s="4" t="s">
        <v>757</v>
      </c>
      <c r="D120" s="4" t="s">
        <v>161</v>
      </c>
      <c r="E120" s="4">
        <v>9.961167418E9</v>
      </c>
      <c r="F120" s="4" t="s">
        <v>758</v>
      </c>
      <c r="G120" s="4" t="s">
        <v>90</v>
      </c>
      <c r="H120" s="4" t="s">
        <v>18</v>
      </c>
      <c r="I120" s="4">
        <v>5.0</v>
      </c>
      <c r="J120" s="4">
        <v>5.0</v>
      </c>
      <c r="K120" s="4">
        <v>5.0</v>
      </c>
      <c r="L120" s="4">
        <v>5.0</v>
      </c>
      <c r="M120" s="4" t="s">
        <v>759</v>
      </c>
      <c r="N120" s="4" t="s">
        <v>760</v>
      </c>
      <c r="O120" s="5" t="s">
        <v>761</v>
      </c>
      <c r="P120" s="6" t="str">
        <f>HYPERLINK("https://drive.google.com/file/d/15HJDJ0cvuc-tmI_x3Yh9andzVaWBPEkC/view?usp=drivesdk","SHRUTHI. A - Certificate")</f>
        <v>SHRUTHI. A - Certificate</v>
      </c>
      <c r="Q120" s="7" t="s">
        <v>762</v>
      </c>
    </row>
    <row r="121">
      <c r="A121" s="3">
        <v>44347.48982390046</v>
      </c>
      <c r="B121" s="4" t="s">
        <v>763</v>
      </c>
      <c r="C121" s="4" t="s">
        <v>764</v>
      </c>
      <c r="D121" s="4" t="s">
        <v>765</v>
      </c>
      <c r="E121" s="4">
        <v>9.567520681E9</v>
      </c>
      <c r="F121" s="4" t="s">
        <v>452</v>
      </c>
      <c r="G121" s="4" t="s">
        <v>26</v>
      </c>
      <c r="H121" s="4" t="s">
        <v>27</v>
      </c>
      <c r="I121" s="4">
        <v>4.0</v>
      </c>
      <c r="J121" s="4">
        <v>4.0</v>
      </c>
      <c r="K121" s="4">
        <v>4.0</v>
      </c>
      <c r="L121" s="4">
        <v>4.0</v>
      </c>
      <c r="M121" s="4" t="s">
        <v>766</v>
      </c>
      <c r="N121" s="4" t="s">
        <v>767</v>
      </c>
      <c r="O121" s="5" t="s">
        <v>768</v>
      </c>
      <c r="P121" s="6" t="str">
        <f>HYPERLINK("https://drive.google.com/file/d/13z2PNB4S8zxGrqmMbniS7xAuRuQgUETP/view?usp=drivesdk","Jeevadathan k Dasan  - Certificate")</f>
        <v>Jeevadathan k Dasan  - Certificate</v>
      </c>
      <c r="Q121" s="7" t="s">
        <v>769</v>
      </c>
    </row>
    <row r="122">
      <c r="A122" s="3">
        <v>44347.489827349535</v>
      </c>
      <c r="B122" s="4" t="s">
        <v>770</v>
      </c>
      <c r="C122" s="4" t="s">
        <v>770</v>
      </c>
      <c r="D122" s="4" t="s">
        <v>771</v>
      </c>
      <c r="E122" s="4">
        <v>7.356281339E9</v>
      </c>
      <c r="F122" s="4" t="s">
        <v>772</v>
      </c>
      <c r="G122" s="4" t="s">
        <v>26</v>
      </c>
      <c r="H122" s="4" t="s">
        <v>27</v>
      </c>
      <c r="I122" s="4">
        <v>5.0</v>
      </c>
      <c r="J122" s="4">
        <v>4.0</v>
      </c>
      <c r="K122" s="4">
        <v>5.0</v>
      </c>
      <c r="L122" s="4">
        <v>5.0</v>
      </c>
      <c r="M122" s="4" t="s">
        <v>70</v>
      </c>
      <c r="N122" s="4" t="s">
        <v>773</v>
      </c>
      <c r="O122" s="5" t="s">
        <v>774</v>
      </c>
      <c r="P122" s="6" t="str">
        <f>HYPERLINK("https://drive.google.com/file/d/1nfOuzSum_mu2IEVeVe_OGYlOKXTnisg2/view?usp=drivesdk","Amrutha V - Certificate")</f>
        <v>Amrutha V - Certificate</v>
      </c>
      <c r="Q122" s="7" t="s">
        <v>775</v>
      </c>
    </row>
    <row r="123">
      <c r="A123" s="3">
        <v>44347.48982791667</v>
      </c>
      <c r="B123" s="4" t="s">
        <v>776</v>
      </c>
      <c r="C123" s="4" t="s">
        <v>776</v>
      </c>
      <c r="D123" s="4" t="s">
        <v>777</v>
      </c>
      <c r="E123" s="4">
        <v>6.238624284E9</v>
      </c>
      <c r="F123" s="4" t="s">
        <v>778</v>
      </c>
      <c r="G123" s="4" t="s">
        <v>26</v>
      </c>
      <c r="H123" s="4" t="s">
        <v>27</v>
      </c>
      <c r="I123" s="4">
        <v>5.0</v>
      </c>
      <c r="J123" s="4">
        <v>5.0</v>
      </c>
      <c r="K123" s="4">
        <v>5.0</v>
      </c>
      <c r="L123" s="4">
        <v>5.0</v>
      </c>
      <c r="N123" s="4" t="s">
        <v>779</v>
      </c>
      <c r="O123" s="5" t="s">
        <v>780</v>
      </c>
      <c r="P123" s="6" t="str">
        <f>HYPERLINK("https://drive.google.com/file/d/1SG0zThgjwzAXAHpk1O2rLE7E3HbSuwzl/view?usp=drivesdk","Godwin joy - Certificate")</f>
        <v>Godwin joy - Certificate</v>
      </c>
      <c r="Q123" s="7" t="s">
        <v>781</v>
      </c>
    </row>
    <row r="124">
      <c r="A124" s="3">
        <v>44347.48990030093</v>
      </c>
      <c r="B124" s="4" t="s">
        <v>782</v>
      </c>
      <c r="C124" s="4" t="s">
        <v>783</v>
      </c>
      <c r="D124" s="4" t="s">
        <v>784</v>
      </c>
      <c r="E124" s="4">
        <v>7.736429902E9</v>
      </c>
      <c r="F124" s="4" t="s">
        <v>785</v>
      </c>
      <c r="G124" s="4" t="s">
        <v>26</v>
      </c>
      <c r="H124" s="4" t="s">
        <v>55</v>
      </c>
      <c r="I124" s="4">
        <v>4.0</v>
      </c>
      <c r="J124" s="4">
        <v>4.0</v>
      </c>
      <c r="K124" s="4">
        <v>4.0</v>
      </c>
      <c r="L124" s="4">
        <v>4.0</v>
      </c>
      <c r="N124" s="4" t="s">
        <v>786</v>
      </c>
      <c r="O124" s="5" t="s">
        <v>787</v>
      </c>
      <c r="P124" s="6" t="str">
        <f>HYPERLINK("https://drive.google.com/file/d/1fGNPrTHpIpKYfpL_mN7lKb-UI_isJGdo/view?usp=drivesdk","MARIYA BABU - Certificate")</f>
        <v>MARIYA BABU - Certificate</v>
      </c>
      <c r="Q124" s="7" t="s">
        <v>788</v>
      </c>
    </row>
    <row r="125">
      <c r="A125" s="3">
        <v>44347.48990396991</v>
      </c>
      <c r="B125" s="4" t="s">
        <v>789</v>
      </c>
      <c r="C125" s="4" t="s">
        <v>789</v>
      </c>
      <c r="D125" s="4" t="s">
        <v>790</v>
      </c>
      <c r="E125" s="4">
        <v>9.961016038E9</v>
      </c>
      <c r="F125" s="4" t="s">
        <v>34</v>
      </c>
      <c r="G125" s="4" t="s">
        <v>26</v>
      </c>
      <c r="H125" s="4" t="s">
        <v>27</v>
      </c>
      <c r="I125" s="4">
        <v>1.0</v>
      </c>
      <c r="J125" s="4">
        <v>1.0</v>
      </c>
      <c r="K125" s="4">
        <v>1.0</v>
      </c>
      <c r="L125" s="4">
        <v>1.0</v>
      </c>
      <c r="M125" s="4" t="s">
        <v>70</v>
      </c>
      <c r="N125" s="4" t="s">
        <v>791</v>
      </c>
      <c r="O125" s="5" t="s">
        <v>792</v>
      </c>
      <c r="P125" s="6" t="str">
        <f>HYPERLINK("https://drive.google.com/file/d/1Cljaw02AfWdmsb97V6Gd0EfmPv6uJBS2/view?usp=drivesdk","Devika pb - Certificate")</f>
        <v>Devika pb - Certificate</v>
      </c>
      <c r="Q125" s="7" t="s">
        <v>793</v>
      </c>
    </row>
    <row r="126">
      <c r="A126" s="3">
        <v>44347.48992608796</v>
      </c>
      <c r="B126" s="4" t="s">
        <v>794</v>
      </c>
      <c r="C126" s="4" t="s">
        <v>795</v>
      </c>
      <c r="D126" s="4" t="s">
        <v>796</v>
      </c>
      <c r="E126" s="4">
        <v>8.94303562E9</v>
      </c>
      <c r="F126" s="4" t="s">
        <v>785</v>
      </c>
      <c r="G126" s="4" t="s">
        <v>54</v>
      </c>
      <c r="H126" s="4" t="s">
        <v>55</v>
      </c>
      <c r="I126" s="4">
        <v>5.0</v>
      </c>
      <c r="J126" s="4">
        <v>4.0</v>
      </c>
      <c r="K126" s="4">
        <v>4.0</v>
      </c>
      <c r="L126" s="4">
        <v>4.0</v>
      </c>
      <c r="M126" s="4" t="s">
        <v>56</v>
      </c>
      <c r="N126" s="4" t="s">
        <v>797</v>
      </c>
      <c r="O126" s="5" t="s">
        <v>798</v>
      </c>
      <c r="P126" s="6" t="str">
        <f>HYPERLINK("https://drive.google.com/file/d/1e687-vgvDcn2IW7c3fAy12HkPeVs3elF/view?usp=drivesdk","Godwin james  - Certificate")</f>
        <v>Godwin james  - Certificate</v>
      </c>
      <c r="Q126" s="7" t="s">
        <v>799</v>
      </c>
    </row>
    <row r="127">
      <c r="A127" s="3">
        <v>44347.48993373843</v>
      </c>
      <c r="B127" s="4" t="s">
        <v>800</v>
      </c>
      <c r="C127" s="4" t="s">
        <v>801</v>
      </c>
      <c r="D127" s="4" t="s">
        <v>802</v>
      </c>
      <c r="E127" s="4">
        <v>8.590103957E9</v>
      </c>
      <c r="F127" s="4" t="s">
        <v>803</v>
      </c>
      <c r="G127" s="4" t="s">
        <v>54</v>
      </c>
      <c r="H127" s="4" t="s">
        <v>55</v>
      </c>
      <c r="I127" s="4">
        <v>5.0</v>
      </c>
      <c r="J127" s="4">
        <v>5.0</v>
      </c>
      <c r="K127" s="4">
        <v>5.0</v>
      </c>
      <c r="L127" s="4">
        <v>5.0</v>
      </c>
      <c r="N127" s="4" t="s">
        <v>804</v>
      </c>
      <c r="O127" s="5" t="s">
        <v>805</v>
      </c>
      <c r="P127" s="6" t="str">
        <f>HYPERLINK("https://drive.google.com/file/d/1Wn7URj1MfUF1ND8szUrl9oMLPEHHCSJa/view?usp=drivesdk","Aswin cu  - Certificate")</f>
        <v>Aswin cu  - Certificate</v>
      </c>
      <c r="Q127" s="7" t="s">
        <v>806</v>
      </c>
    </row>
    <row r="128">
      <c r="A128" s="3">
        <v>44347.489953703705</v>
      </c>
      <c r="B128" s="4" t="s">
        <v>807</v>
      </c>
      <c r="C128" s="4" t="s">
        <v>808</v>
      </c>
      <c r="D128" s="4" t="s">
        <v>809</v>
      </c>
      <c r="E128" s="8" t="s">
        <v>810</v>
      </c>
      <c r="F128" s="4" t="s">
        <v>811</v>
      </c>
      <c r="G128" s="4" t="s">
        <v>26</v>
      </c>
      <c r="H128" s="4" t="s">
        <v>27</v>
      </c>
      <c r="I128" s="4">
        <v>4.0</v>
      </c>
      <c r="J128" s="4">
        <v>4.0</v>
      </c>
      <c r="K128" s="4">
        <v>4.0</v>
      </c>
      <c r="L128" s="4">
        <v>4.0</v>
      </c>
      <c r="N128" s="4" t="s">
        <v>812</v>
      </c>
      <c r="O128" s="5" t="s">
        <v>813</v>
      </c>
      <c r="P128" s="6" t="str">
        <f>HYPERLINK("https://drive.google.com/file/d/1Y8H5bolThdKHN0nqavayHF8xvwLARFpP/view?usp=drivesdk","SONA DHANOOP  - Certificate")</f>
        <v>SONA DHANOOP  - Certificate</v>
      </c>
      <c r="Q128" s="7" t="s">
        <v>814</v>
      </c>
    </row>
    <row r="129">
      <c r="A129" s="3">
        <v>44347.489961099534</v>
      </c>
      <c r="B129" s="4" t="s">
        <v>815</v>
      </c>
      <c r="C129" s="4" t="s">
        <v>815</v>
      </c>
      <c r="D129" s="4" t="s">
        <v>816</v>
      </c>
      <c r="E129" s="4">
        <v>9.497281937E9</v>
      </c>
      <c r="F129" s="4" t="s">
        <v>274</v>
      </c>
      <c r="G129" s="4" t="s">
        <v>26</v>
      </c>
      <c r="H129" s="4" t="s">
        <v>27</v>
      </c>
      <c r="I129" s="4">
        <v>5.0</v>
      </c>
      <c r="J129" s="4">
        <v>5.0</v>
      </c>
      <c r="K129" s="4">
        <v>5.0</v>
      </c>
      <c r="L129" s="4">
        <v>5.0</v>
      </c>
      <c r="M129" s="4" t="s">
        <v>817</v>
      </c>
      <c r="N129" s="4" t="s">
        <v>818</v>
      </c>
      <c r="O129" s="5" t="s">
        <v>819</v>
      </c>
      <c r="P129" s="6" t="str">
        <f>HYPERLINK("https://drive.google.com/file/d/1RsSpo7HPD-1Mp74SZySs8v5-5gXQ0LeG/view?usp=drivesdk","SNEHA.T.S - Certificate")</f>
        <v>SNEHA.T.S - Certificate</v>
      </c>
      <c r="Q129" s="7" t="s">
        <v>820</v>
      </c>
    </row>
    <row r="130">
      <c r="A130" s="3">
        <v>44347.48996239583</v>
      </c>
      <c r="B130" s="4" t="s">
        <v>821</v>
      </c>
      <c r="C130" s="4" t="s">
        <v>821</v>
      </c>
      <c r="D130" s="4" t="s">
        <v>822</v>
      </c>
      <c r="E130" s="4">
        <v>9.188671422E9</v>
      </c>
      <c r="F130" s="4" t="s">
        <v>823</v>
      </c>
      <c r="G130" s="4" t="s">
        <v>141</v>
      </c>
      <c r="H130" s="4" t="s">
        <v>142</v>
      </c>
      <c r="I130" s="4">
        <v>5.0</v>
      </c>
      <c r="J130" s="4">
        <v>5.0</v>
      </c>
      <c r="K130" s="4">
        <v>5.0</v>
      </c>
      <c r="L130" s="4">
        <v>5.0</v>
      </c>
      <c r="M130" s="4" t="s">
        <v>824</v>
      </c>
      <c r="N130" s="4" t="s">
        <v>825</v>
      </c>
      <c r="O130" s="5" t="s">
        <v>826</v>
      </c>
      <c r="P130" s="6" t="str">
        <f>HYPERLINK("https://drive.google.com/file/d/1TLuWjzjJueykwzTcQe-4yY9LpzxMm0Gc/view?usp=drivesdk","JERIN BABU - Certificate")</f>
        <v>JERIN BABU - Certificate</v>
      </c>
      <c r="Q130" s="7" t="s">
        <v>827</v>
      </c>
    </row>
    <row r="131">
      <c r="A131" s="3">
        <v>44347.49008013889</v>
      </c>
      <c r="B131" s="4" t="s">
        <v>828</v>
      </c>
      <c r="C131" s="4" t="s">
        <v>829</v>
      </c>
      <c r="D131" s="4" t="s">
        <v>830</v>
      </c>
      <c r="E131" s="4">
        <v>7.356478534E9</v>
      </c>
      <c r="F131" s="4" t="s">
        <v>785</v>
      </c>
      <c r="G131" s="4" t="s">
        <v>54</v>
      </c>
      <c r="H131" s="4" t="s">
        <v>55</v>
      </c>
      <c r="I131" s="4">
        <v>4.0</v>
      </c>
      <c r="J131" s="4">
        <v>3.0</v>
      </c>
      <c r="K131" s="4">
        <v>4.0</v>
      </c>
      <c r="L131" s="4">
        <v>4.0</v>
      </c>
      <c r="M131" s="4" t="s">
        <v>831</v>
      </c>
      <c r="N131" s="4" t="s">
        <v>832</v>
      </c>
      <c r="O131" s="5" t="s">
        <v>833</v>
      </c>
      <c r="P131" s="6" t="str">
        <f>HYPERLINK("https://drive.google.com/file/d/1PzzMOcsHrjpcY-_1ZJjgxStow4TPoeMS/view?usp=drivesdk","Adityavishnu Sidharthan  - Certificate")</f>
        <v>Adityavishnu Sidharthan  - Certificate</v>
      </c>
      <c r="Q131" s="7" t="s">
        <v>834</v>
      </c>
    </row>
    <row r="132">
      <c r="A132" s="3">
        <v>44347.49008042824</v>
      </c>
      <c r="B132" s="4" t="s">
        <v>665</v>
      </c>
      <c r="C132" s="4" t="s">
        <v>665</v>
      </c>
      <c r="D132" s="4" t="s">
        <v>666</v>
      </c>
      <c r="E132" s="4">
        <v>8.139093637E9</v>
      </c>
      <c r="F132" s="4" t="s">
        <v>835</v>
      </c>
      <c r="G132" s="4" t="s">
        <v>90</v>
      </c>
      <c r="H132" s="4" t="s">
        <v>18</v>
      </c>
      <c r="I132" s="4">
        <v>5.0</v>
      </c>
      <c r="J132" s="4">
        <v>5.0</v>
      </c>
      <c r="K132" s="4">
        <v>5.0</v>
      </c>
      <c r="L132" s="4">
        <v>5.0</v>
      </c>
      <c r="N132" s="4" t="s">
        <v>836</v>
      </c>
      <c r="O132" s="5" t="s">
        <v>837</v>
      </c>
      <c r="P132" s="6" t="str">
        <f>HYPERLINK("https://drive.google.com/file/d/1uLKXkgPcrT-lDXXWb-BaKSurDqgTtg-G/view?usp=drivesdk","SIYON THOMAS - Certificate")</f>
        <v>SIYON THOMAS - Certificate</v>
      </c>
      <c r="Q132" s="7" t="s">
        <v>838</v>
      </c>
    </row>
    <row r="133">
      <c r="A133" s="3">
        <v>44347.49009327547</v>
      </c>
      <c r="B133" s="4" t="s">
        <v>839</v>
      </c>
      <c r="C133" s="4" t="s">
        <v>839</v>
      </c>
      <c r="D133" s="4" t="s">
        <v>840</v>
      </c>
      <c r="E133" s="4">
        <v>9.496183087E9</v>
      </c>
      <c r="F133" s="4" t="s">
        <v>643</v>
      </c>
      <c r="G133" s="4" t="s">
        <v>26</v>
      </c>
      <c r="H133" s="4" t="s">
        <v>27</v>
      </c>
      <c r="I133" s="4">
        <v>3.0</v>
      </c>
      <c r="J133" s="4">
        <v>3.0</v>
      </c>
      <c r="K133" s="4">
        <v>3.0</v>
      </c>
      <c r="L133" s="4">
        <v>3.0</v>
      </c>
      <c r="M133" s="4" t="s">
        <v>63</v>
      </c>
      <c r="N133" s="4" t="s">
        <v>841</v>
      </c>
      <c r="O133" s="5" t="s">
        <v>842</v>
      </c>
      <c r="P133" s="6" t="str">
        <f>HYPERLINK("https://drive.google.com/file/d/1Ipmp2ZcnUdQ7bVSQJAqHzTR9zVXUn306/view?usp=drivesdk","Sreelakshmi KR - Certificate")</f>
        <v>Sreelakshmi KR - Certificate</v>
      </c>
      <c r="Q133" s="7" t="s">
        <v>843</v>
      </c>
    </row>
    <row r="134">
      <c r="A134" s="3">
        <v>44347.49019871528</v>
      </c>
      <c r="B134" s="4" t="s">
        <v>844</v>
      </c>
      <c r="C134" s="4" t="s">
        <v>844</v>
      </c>
      <c r="D134" s="4" t="s">
        <v>845</v>
      </c>
      <c r="E134" s="4">
        <v>7.994108444E9</v>
      </c>
      <c r="F134" s="4" t="s">
        <v>846</v>
      </c>
      <c r="G134" s="4" t="s">
        <v>90</v>
      </c>
      <c r="H134" s="4" t="s">
        <v>18</v>
      </c>
      <c r="I134" s="4">
        <v>5.0</v>
      </c>
      <c r="J134" s="4">
        <v>5.0</v>
      </c>
      <c r="K134" s="4">
        <v>5.0</v>
      </c>
      <c r="L134" s="4">
        <v>5.0</v>
      </c>
      <c r="N134" s="4" t="s">
        <v>847</v>
      </c>
      <c r="O134" s="5" t="s">
        <v>848</v>
      </c>
      <c r="P134" s="6" t="str">
        <f>HYPERLINK("https://drive.google.com/file/d/1MHUQmmehQk8acv_PveCCmepxxkH58-_E/view?usp=drivesdk","SABIR P N - Certificate")</f>
        <v>SABIR P N - Certificate</v>
      </c>
      <c r="Q134" s="7" t="s">
        <v>849</v>
      </c>
    </row>
    <row r="135">
      <c r="A135" s="3">
        <v>44347.49025611111</v>
      </c>
      <c r="B135" s="4" t="s">
        <v>850</v>
      </c>
      <c r="C135" s="4" t="s">
        <v>850</v>
      </c>
      <c r="D135" s="4" t="s">
        <v>851</v>
      </c>
      <c r="E135" s="4">
        <v>9.526474694E9</v>
      </c>
      <c r="F135" s="4" t="s">
        <v>532</v>
      </c>
      <c r="G135" s="4" t="s">
        <v>90</v>
      </c>
      <c r="H135" s="4" t="s">
        <v>18</v>
      </c>
      <c r="I135" s="4">
        <v>5.0</v>
      </c>
      <c r="J135" s="4">
        <v>5.0</v>
      </c>
      <c r="K135" s="4">
        <v>5.0</v>
      </c>
      <c r="L135" s="4">
        <v>5.0</v>
      </c>
      <c r="N135" s="4" t="s">
        <v>852</v>
      </c>
      <c r="O135" s="5" t="s">
        <v>853</v>
      </c>
      <c r="P135" s="6" t="str">
        <f>HYPERLINK("https://drive.google.com/file/d/1wFEGSnXekLedBaNRn-sAtfIIViCg1Rli/view?usp=drivesdk","ORMA M M - Certificate")</f>
        <v>ORMA M M - Certificate</v>
      </c>
      <c r="Q135" s="7" t="s">
        <v>854</v>
      </c>
    </row>
    <row r="136">
      <c r="A136" s="3">
        <v>44347.490341655095</v>
      </c>
      <c r="B136" s="4" t="s">
        <v>855</v>
      </c>
      <c r="C136" s="4" t="s">
        <v>855</v>
      </c>
      <c r="D136" s="4" t="s">
        <v>856</v>
      </c>
      <c r="E136" s="4">
        <v>8.13804992E9</v>
      </c>
      <c r="F136" s="4" t="s">
        <v>857</v>
      </c>
      <c r="G136" s="4" t="s">
        <v>26</v>
      </c>
      <c r="H136" s="4" t="s">
        <v>27</v>
      </c>
      <c r="I136" s="4">
        <v>4.0</v>
      </c>
      <c r="J136" s="4">
        <v>4.0</v>
      </c>
      <c r="K136" s="4">
        <v>5.0</v>
      </c>
      <c r="L136" s="4">
        <v>5.0</v>
      </c>
      <c r="N136" s="4" t="s">
        <v>858</v>
      </c>
      <c r="O136" s="5" t="s">
        <v>859</v>
      </c>
      <c r="P136" s="6" t="str">
        <f>HYPERLINK("https://drive.google.com/file/d/1ktAYNzmotcabuoBWDgyAB-izq1CiBdfB/view?usp=drivesdk","Malavika M U - Certificate")</f>
        <v>Malavika M U - Certificate</v>
      </c>
      <c r="Q136" s="7" t="s">
        <v>860</v>
      </c>
    </row>
    <row r="137">
      <c r="A137" s="3">
        <v>44347.49035017361</v>
      </c>
      <c r="B137" s="4" t="s">
        <v>861</v>
      </c>
      <c r="C137" s="4" t="s">
        <v>861</v>
      </c>
      <c r="D137" s="4" t="s">
        <v>862</v>
      </c>
      <c r="E137" s="4">
        <v>7.736453377E9</v>
      </c>
      <c r="F137" s="4" t="s">
        <v>863</v>
      </c>
      <c r="G137" s="4" t="s">
        <v>26</v>
      </c>
      <c r="H137" s="4" t="s">
        <v>142</v>
      </c>
      <c r="I137" s="4">
        <v>5.0</v>
      </c>
      <c r="J137" s="4">
        <v>5.0</v>
      </c>
      <c r="K137" s="4">
        <v>5.0</v>
      </c>
      <c r="L137" s="4">
        <v>5.0</v>
      </c>
      <c r="N137" s="4" t="s">
        <v>864</v>
      </c>
      <c r="O137" s="5" t="s">
        <v>865</v>
      </c>
      <c r="P137" s="6" t="str">
        <f>HYPERLINK("https://drive.google.com/file/d/1J7nTWhOFSHW4Yv-l0gmSd3-NYNVv0rNn/view?usp=drivesdk","Swanam Suresh - Certificate")</f>
        <v>Swanam Suresh - Certificate</v>
      </c>
      <c r="Q137" s="7" t="s">
        <v>866</v>
      </c>
    </row>
    <row r="138">
      <c r="A138" s="3">
        <v>44347.4903716088</v>
      </c>
      <c r="B138" s="4" t="s">
        <v>867</v>
      </c>
      <c r="C138" s="4" t="s">
        <v>868</v>
      </c>
      <c r="D138" s="4" t="s">
        <v>869</v>
      </c>
      <c r="E138" s="4">
        <v>8.547059356E9</v>
      </c>
      <c r="F138" s="4" t="s">
        <v>870</v>
      </c>
      <c r="G138" s="4" t="s">
        <v>54</v>
      </c>
      <c r="H138" s="4" t="s">
        <v>55</v>
      </c>
      <c r="I138" s="4">
        <v>5.0</v>
      </c>
      <c r="J138" s="4">
        <v>5.0</v>
      </c>
      <c r="K138" s="4">
        <v>5.0</v>
      </c>
      <c r="L138" s="4">
        <v>5.0</v>
      </c>
      <c r="N138" s="4" t="s">
        <v>871</v>
      </c>
      <c r="O138" s="5" t="s">
        <v>872</v>
      </c>
      <c r="P138" s="6" t="str">
        <f>HYPERLINK("https://drive.google.com/file/d/1LPOvgPM_xN_KaWlNMZvfFL7qIoXUBQx2/view?usp=drivesdk","Vandhana T V  - Certificate")</f>
        <v>Vandhana T V  - Certificate</v>
      </c>
      <c r="Q138" s="7" t="s">
        <v>873</v>
      </c>
    </row>
    <row r="139">
      <c r="A139" s="3">
        <v>44347.49048748842</v>
      </c>
      <c r="B139" s="4" t="s">
        <v>874</v>
      </c>
      <c r="C139" s="4" t="s">
        <v>874</v>
      </c>
      <c r="D139" s="4" t="s">
        <v>875</v>
      </c>
      <c r="E139" s="4">
        <v>8.078069322E9</v>
      </c>
      <c r="F139" s="4" t="s">
        <v>649</v>
      </c>
      <c r="G139" s="4" t="s">
        <v>26</v>
      </c>
      <c r="H139" s="4" t="s">
        <v>27</v>
      </c>
      <c r="I139" s="4">
        <v>5.0</v>
      </c>
      <c r="J139" s="4">
        <v>5.0</v>
      </c>
      <c r="K139" s="4">
        <v>5.0</v>
      </c>
      <c r="L139" s="4">
        <v>5.0</v>
      </c>
      <c r="M139" s="4" t="s">
        <v>876</v>
      </c>
      <c r="N139" s="4" t="s">
        <v>877</v>
      </c>
      <c r="O139" s="5" t="s">
        <v>878</v>
      </c>
      <c r="P139" s="6" t="str">
        <f>HYPERLINK("https://drive.google.com/file/d/1oglzLA4BbMAIgGO472ZbsD6E9MYxFGHr/view?usp=drivesdk","Evin Antony - Certificate")</f>
        <v>Evin Antony - Certificate</v>
      </c>
      <c r="Q139" s="7" t="s">
        <v>879</v>
      </c>
    </row>
    <row r="140">
      <c r="A140" s="3">
        <v>44347.49051988426</v>
      </c>
      <c r="B140" s="4" t="s">
        <v>259</v>
      </c>
      <c r="C140" s="4" t="s">
        <v>259</v>
      </c>
      <c r="D140" s="4" t="s">
        <v>261</v>
      </c>
      <c r="E140" s="4">
        <v>9.567176453E9</v>
      </c>
      <c r="F140" s="4" t="s">
        <v>76</v>
      </c>
      <c r="G140" s="4" t="s">
        <v>26</v>
      </c>
      <c r="H140" s="4" t="s">
        <v>27</v>
      </c>
      <c r="I140" s="4">
        <v>4.0</v>
      </c>
      <c r="J140" s="4">
        <v>5.0</v>
      </c>
      <c r="K140" s="4">
        <v>4.0</v>
      </c>
      <c r="L140" s="4">
        <v>4.0</v>
      </c>
      <c r="M140" s="4" t="s">
        <v>70</v>
      </c>
      <c r="N140" s="4" t="s">
        <v>880</v>
      </c>
      <c r="O140" s="5" t="s">
        <v>881</v>
      </c>
      <c r="P140" s="6" t="str">
        <f>HYPERLINK("https://drive.google.com/file/d/1fnKHR7plTYhqqTlhzVYmvYJ0sQWipu1B/view?usp=drivesdk","Archana R Menon - Certificate")</f>
        <v>Archana R Menon - Certificate</v>
      </c>
      <c r="Q140" s="7" t="s">
        <v>882</v>
      </c>
    </row>
    <row r="141">
      <c r="A141" s="3">
        <v>44347.49058721065</v>
      </c>
      <c r="B141" s="4" t="s">
        <v>883</v>
      </c>
      <c r="C141" s="4" t="s">
        <v>883</v>
      </c>
      <c r="D141" s="4" t="s">
        <v>884</v>
      </c>
      <c r="E141" s="4">
        <v>9.061166073E9</v>
      </c>
      <c r="F141" s="4" t="s">
        <v>885</v>
      </c>
      <c r="G141" s="4" t="s">
        <v>26</v>
      </c>
      <c r="H141" s="4" t="s">
        <v>18</v>
      </c>
      <c r="I141" s="4">
        <v>5.0</v>
      </c>
      <c r="J141" s="4">
        <v>5.0</v>
      </c>
      <c r="K141" s="4">
        <v>5.0</v>
      </c>
      <c r="L141" s="4">
        <v>5.0</v>
      </c>
      <c r="N141" s="4" t="s">
        <v>886</v>
      </c>
      <c r="O141" s="5" t="s">
        <v>887</v>
      </c>
      <c r="P141" s="6" t="str">
        <f>HYPERLINK("https://drive.google.com/file/d/1BYdxvO_QDQfj3QVFX0fDvtl9JbgFkqyd/view?usp=drivesdk","Elby Thomas - Certificate")</f>
        <v>Elby Thomas - Certificate</v>
      </c>
      <c r="Q141" s="7" t="s">
        <v>888</v>
      </c>
    </row>
    <row r="142">
      <c r="A142" s="3">
        <v>44347.490589768524</v>
      </c>
      <c r="B142" s="4" t="s">
        <v>186</v>
      </c>
      <c r="C142" s="4" t="s">
        <v>186</v>
      </c>
      <c r="D142" s="4" t="s">
        <v>188</v>
      </c>
      <c r="E142" s="4">
        <v>9.037143955E9</v>
      </c>
      <c r="F142" s="4" t="s">
        <v>889</v>
      </c>
      <c r="G142" s="4" t="s">
        <v>26</v>
      </c>
      <c r="H142" s="4" t="s">
        <v>27</v>
      </c>
      <c r="I142" s="4">
        <v>5.0</v>
      </c>
      <c r="J142" s="4">
        <v>5.0</v>
      </c>
      <c r="K142" s="4">
        <v>5.0</v>
      </c>
      <c r="L142" s="4">
        <v>5.0</v>
      </c>
      <c r="N142" s="4" t="s">
        <v>890</v>
      </c>
      <c r="O142" s="5" t="s">
        <v>891</v>
      </c>
      <c r="P142" s="6" t="str">
        <f>HYPERLINK("https://drive.google.com/file/d/1k53pME6zGbsd89P77yDuJzmeqWIKs0fu/view?usp=drivesdk","FEBY M ISSAC - Certificate")</f>
        <v>FEBY M ISSAC - Certificate</v>
      </c>
      <c r="Q142" s="7" t="s">
        <v>892</v>
      </c>
    </row>
    <row r="143">
      <c r="A143" s="3">
        <v>44347.490707743054</v>
      </c>
      <c r="B143" s="4" t="s">
        <v>893</v>
      </c>
      <c r="C143" s="4" t="s">
        <v>893</v>
      </c>
      <c r="D143" s="4" t="s">
        <v>894</v>
      </c>
      <c r="E143" s="4">
        <v>8.891123731E9</v>
      </c>
      <c r="F143" s="4" t="s">
        <v>895</v>
      </c>
      <c r="G143" s="4" t="s">
        <v>26</v>
      </c>
      <c r="H143" s="4" t="s">
        <v>27</v>
      </c>
      <c r="I143" s="4">
        <v>5.0</v>
      </c>
      <c r="J143" s="4">
        <v>5.0</v>
      </c>
      <c r="K143" s="4">
        <v>5.0</v>
      </c>
      <c r="L143" s="4">
        <v>5.0</v>
      </c>
      <c r="N143" s="4" t="s">
        <v>896</v>
      </c>
      <c r="O143" s="5" t="s">
        <v>897</v>
      </c>
      <c r="P143" s="6" t="str">
        <f>HYPERLINK("https://drive.google.com/file/d/12bprutH510Z7r_YGDOF5qFDe80MKjzww/view?usp=drivesdk","Goury Binesh - Certificate")</f>
        <v>Goury Binesh - Certificate</v>
      </c>
      <c r="Q143" s="7" t="s">
        <v>898</v>
      </c>
    </row>
    <row r="144">
      <c r="A144" s="3">
        <v>44347.490779942134</v>
      </c>
      <c r="B144" s="4" t="s">
        <v>899</v>
      </c>
      <c r="C144" s="4" t="s">
        <v>900</v>
      </c>
      <c r="D144" s="4" t="s">
        <v>901</v>
      </c>
      <c r="E144" s="4">
        <v>8.590253836E9</v>
      </c>
      <c r="F144" s="4" t="s">
        <v>902</v>
      </c>
      <c r="G144" s="4" t="s">
        <v>26</v>
      </c>
      <c r="H144" s="4" t="s">
        <v>27</v>
      </c>
      <c r="I144" s="4">
        <v>5.0</v>
      </c>
      <c r="J144" s="4">
        <v>5.0</v>
      </c>
      <c r="K144" s="4">
        <v>5.0</v>
      </c>
      <c r="L144" s="4">
        <v>5.0</v>
      </c>
      <c r="M144" s="4" t="s">
        <v>903</v>
      </c>
      <c r="N144" s="4" t="s">
        <v>904</v>
      </c>
      <c r="O144" s="5" t="s">
        <v>905</v>
      </c>
      <c r="P144" s="6" t="str">
        <f>HYPERLINK("https://drive.google.com/file/d/1WWiiXb6szlk8QXLQAgO5GuHAXk3VFO_1/view?usp=drivesdk","Anjana sunny - Certificate")</f>
        <v>Anjana sunny - Certificate</v>
      </c>
      <c r="Q144" s="7" t="s">
        <v>906</v>
      </c>
    </row>
    <row r="145">
      <c r="A145" s="3">
        <v>44347.49081019676</v>
      </c>
      <c r="B145" s="4" t="s">
        <v>907</v>
      </c>
      <c r="C145" s="4" t="s">
        <v>907</v>
      </c>
      <c r="D145" s="4" t="s">
        <v>908</v>
      </c>
      <c r="E145" s="4">
        <v>9.65662056E9</v>
      </c>
      <c r="F145" s="4" t="s">
        <v>909</v>
      </c>
      <c r="G145" s="4" t="s">
        <v>26</v>
      </c>
      <c r="H145" s="4" t="s">
        <v>27</v>
      </c>
      <c r="I145" s="4">
        <v>5.0</v>
      </c>
      <c r="J145" s="4">
        <v>5.0</v>
      </c>
      <c r="K145" s="4">
        <v>5.0</v>
      </c>
      <c r="L145" s="4">
        <v>5.0</v>
      </c>
      <c r="N145" s="4" t="s">
        <v>910</v>
      </c>
      <c r="O145" s="5" t="s">
        <v>911</v>
      </c>
      <c r="P145" s="6" t="str">
        <f>HYPERLINK("https://drive.google.com/file/d/1MJGc_TPZGNFL8oO_RHReBuI-1RvO8NVA/view?usp=drivesdk","Anila ks - Certificate")</f>
        <v>Anila ks - Certificate</v>
      </c>
      <c r="Q145" s="7" t="s">
        <v>912</v>
      </c>
    </row>
    <row r="146">
      <c r="A146" s="3">
        <v>44347.49103951389</v>
      </c>
      <c r="B146" s="4" t="s">
        <v>913</v>
      </c>
      <c r="C146" s="4" t="s">
        <v>913</v>
      </c>
      <c r="D146" s="4" t="s">
        <v>914</v>
      </c>
      <c r="E146" s="4">
        <v>9.74556225E9</v>
      </c>
      <c r="F146" s="4" t="s">
        <v>915</v>
      </c>
      <c r="G146" s="4" t="s">
        <v>26</v>
      </c>
      <c r="H146" s="4" t="s">
        <v>55</v>
      </c>
      <c r="I146" s="4">
        <v>5.0</v>
      </c>
      <c r="J146" s="4">
        <v>4.0</v>
      </c>
      <c r="K146" s="4">
        <v>4.0</v>
      </c>
      <c r="L146" s="4">
        <v>5.0</v>
      </c>
      <c r="M146" s="4" t="s">
        <v>916</v>
      </c>
      <c r="N146" s="4" t="s">
        <v>917</v>
      </c>
      <c r="O146" s="5" t="s">
        <v>918</v>
      </c>
      <c r="P146" s="6" t="str">
        <f>HYPERLINK("https://drive.google.com/file/d/1k4AsGxjPR6aY2Ac7H2WHJGzBmaIGPyyx/view?usp=drivesdk","RAHILA C M - Certificate")</f>
        <v>RAHILA C M - Certificate</v>
      </c>
      <c r="Q146" s="7" t="s">
        <v>919</v>
      </c>
    </row>
    <row r="147">
      <c r="A147" s="3">
        <v>44347.49106560185</v>
      </c>
      <c r="B147" s="4" t="s">
        <v>920</v>
      </c>
      <c r="C147" s="4" t="s">
        <v>920</v>
      </c>
      <c r="D147" s="4" t="s">
        <v>921</v>
      </c>
      <c r="E147" s="4">
        <v>7.034840829E9</v>
      </c>
      <c r="F147" s="4" t="s">
        <v>922</v>
      </c>
      <c r="G147" s="4" t="s">
        <v>26</v>
      </c>
      <c r="H147" s="4" t="s">
        <v>27</v>
      </c>
      <c r="I147" s="4">
        <v>4.0</v>
      </c>
      <c r="J147" s="4">
        <v>4.0</v>
      </c>
      <c r="K147" s="4">
        <v>4.0</v>
      </c>
      <c r="L147" s="4">
        <v>4.0</v>
      </c>
      <c r="N147" s="4" t="s">
        <v>923</v>
      </c>
      <c r="O147" s="5" t="s">
        <v>924</v>
      </c>
      <c r="P147" s="6" t="str">
        <f>HYPERLINK("https://drive.google.com/file/d/1_HJ4M4GWqHyHCDt5lmJoqh016vUtpcEL/view?usp=drivesdk","JENEESH K JAISON - Certificate")</f>
        <v>JENEESH K JAISON - Certificate</v>
      </c>
      <c r="Q147" s="7" t="s">
        <v>925</v>
      </c>
    </row>
    <row r="148">
      <c r="A148" s="3">
        <v>44347.49106675926</v>
      </c>
      <c r="B148" s="4" t="s">
        <v>926</v>
      </c>
      <c r="C148" s="4" t="s">
        <v>926</v>
      </c>
      <c r="D148" s="4" t="s">
        <v>927</v>
      </c>
      <c r="E148" s="4">
        <v>8.943566813E9</v>
      </c>
      <c r="F148" s="4" t="s">
        <v>928</v>
      </c>
      <c r="G148" s="4" t="s">
        <v>26</v>
      </c>
      <c r="H148" s="4" t="s">
        <v>27</v>
      </c>
      <c r="I148" s="4">
        <v>4.0</v>
      </c>
      <c r="J148" s="4">
        <v>3.0</v>
      </c>
      <c r="K148" s="4">
        <v>4.0</v>
      </c>
      <c r="L148" s="4">
        <v>4.0</v>
      </c>
      <c r="M148" s="4" t="s">
        <v>929</v>
      </c>
      <c r="N148" s="4" t="s">
        <v>930</v>
      </c>
      <c r="O148" s="5" t="s">
        <v>931</v>
      </c>
      <c r="P148" s="6" t="str">
        <f>HYPERLINK("https://drive.google.com/file/d/1uJBMUUyN49qNeD0F1IdqHrP0BYr6yOuV/view?usp=drivesdk","Sangeetha sathyan - Certificate")</f>
        <v>Sangeetha sathyan - Certificate</v>
      </c>
      <c r="Q148" s="7" t="s">
        <v>932</v>
      </c>
    </row>
    <row r="149">
      <c r="A149" s="3">
        <v>44347.491252604166</v>
      </c>
      <c r="B149" s="4" t="s">
        <v>933</v>
      </c>
      <c r="C149" s="4" t="s">
        <v>933</v>
      </c>
      <c r="D149" s="4" t="s">
        <v>934</v>
      </c>
      <c r="E149" s="4">
        <v>9.847153659E9</v>
      </c>
      <c r="F149" s="4" t="s">
        <v>149</v>
      </c>
      <c r="G149" s="4" t="s">
        <v>26</v>
      </c>
      <c r="H149" s="4" t="s">
        <v>27</v>
      </c>
      <c r="I149" s="4">
        <v>4.0</v>
      </c>
      <c r="J149" s="4">
        <v>4.0</v>
      </c>
      <c r="K149" s="4">
        <v>4.0</v>
      </c>
      <c r="L149" s="4">
        <v>4.0</v>
      </c>
      <c r="M149" s="4" t="s">
        <v>614</v>
      </c>
      <c r="N149" s="4" t="s">
        <v>935</v>
      </c>
      <c r="O149" s="5" t="s">
        <v>936</v>
      </c>
      <c r="P149" s="6" t="str">
        <f>HYPERLINK("https://drive.google.com/file/d/1e3Ebap8wMnelXJRYffq0A-6hXBIQYaXN/view?usp=drivesdk","Shaheera T N - Certificate")</f>
        <v>Shaheera T N - Certificate</v>
      </c>
      <c r="Q149" s="7" t="s">
        <v>937</v>
      </c>
    </row>
    <row r="150">
      <c r="A150" s="3">
        <v>44347.49137737269</v>
      </c>
      <c r="B150" s="4" t="s">
        <v>348</v>
      </c>
      <c r="C150" s="4" t="s">
        <v>348</v>
      </c>
      <c r="D150" s="4" t="s">
        <v>349</v>
      </c>
      <c r="E150" s="4">
        <v>9.846261789E9</v>
      </c>
      <c r="F150" s="4" t="s">
        <v>196</v>
      </c>
      <c r="G150" s="4" t="s">
        <v>90</v>
      </c>
      <c r="H150" s="4" t="s">
        <v>18</v>
      </c>
      <c r="I150" s="4">
        <v>5.0</v>
      </c>
      <c r="J150" s="4">
        <v>5.0</v>
      </c>
      <c r="K150" s="4">
        <v>5.0</v>
      </c>
      <c r="L150" s="4">
        <v>5.0</v>
      </c>
      <c r="N150" s="4" t="s">
        <v>938</v>
      </c>
      <c r="O150" s="5" t="s">
        <v>939</v>
      </c>
      <c r="P150" s="6" t="str">
        <f>HYPERLINK("https://drive.google.com/file/d/1-3ENoKn51TbmwvT-CSXgTLo1JlHt568O/view?usp=drivesdk","JOJU SEBASTIAN - Certificate")</f>
        <v>JOJU SEBASTIAN - Certificate</v>
      </c>
      <c r="Q150" s="7" t="s">
        <v>940</v>
      </c>
    </row>
    <row r="151">
      <c r="A151" s="3">
        <v>44347.49146178241</v>
      </c>
      <c r="B151" s="4" t="s">
        <v>941</v>
      </c>
      <c r="C151" s="4" t="s">
        <v>941</v>
      </c>
      <c r="D151" s="4" t="s">
        <v>942</v>
      </c>
      <c r="E151" s="4">
        <v>9.18820406E9</v>
      </c>
      <c r="F151" s="4" t="s">
        <v>943</v>
      </c>
      <c r="G151" s="4" t="s">
        <v>26</v>
      </c>
      <c r="H151" s="4" t="s">
        <v>27</v>
      </c>
      <c r="I151" s="4">
        <v>4.0</v>
      </c>
      <c r="J151" s="4">
        <v>3.0</v>
      </c>
      <c r="K151" s="4">
        <v>4.0</v>
      </c>
      <c r="L151" s="4">
        <v>4.0</v>
      </c>
      <c r="N151" s="4" t="s">
        <v>944</v>
      </c>
      <c r="O151" s="5" t="s">
        <v>945</v>
      </c>
      <c r="P151" s="6" t="str">
        <f>HYPERLINK("https://drive.google.com/file/d/1sie7syQEEV_tO0oRMESjaIQr7Sbg4TKd/view?usp=drivesdk","Sandra k.s - Certificate")</f>
        <v>Sandra k.s - Certificate</v>
      </c>
      <c r="Q151" s="7" t="s">
        <v>946</v>
      </c>
    </row>
    <row r="152">
      <c r="A152" s="3">
        <v>44347.491617824075</v>
      </c>
      <c r="B152" s="4" t="s">
        <v>947</v>
      </c>
      <c r="C152" s="4" t="s">
        <v>948</v>
      </c>
      <c r="D152" s="4" t="s">
        <v>949</v>
      </c>
      <c r="E152" s="4">
        <v>9.207478492E9</v>
      </c>
      <c r="F152" s="4" t="s">
        <v>950</v>
      </c>
      <c r="G152" s="4" t="s">
        <v>26</v>
      </c>
      <c r="H152" s="4" t="s">
        <v>27</v>
      </c>
      <c r="I152" s="4">
        <v>3.0</v>
      </c>
      <c r="J152" s="4">
        <v>3.0</v>
      </c>
      <c r="K152" s="4">
        <v>3.0</v>
      </c>
      <c r="L152" s="4">
        <v>4.0</v>
      </c>
      <c r="M152" s="4" t="s">
        <v>63</v>
      </c>
      <c r="N152" s="4" t="s">
        <v>951</v>
      </c>
      <c r="O152" s="5" t="s">
        <v>952</v>
      </c>
      <c r="P152" s="6" t="str">
        <f>HYPERLINK("https://drive.google.com/file/d/1d84IV4OJuj5zOq3GvMq86OflWWfxILfA/view?usp=drivesdk","Chamindha.K.A - Certificate")</f>
        <v>Chamindha.K.A - Certificate</v>
      </c>
      <c r="Q152" s="7" t="s">
        <v>953</v>
      </c>
    </row>
    <row r="153">
      <c r="A153" s="3">
        <v>44347.4917206713</v>
      </c>
      <c r="B153" s="4" t="s">
        <v>954</v>
      </c>
      <c r="C153" s="4" t="s">
        <v>954</v>
      </c>
      <c r="D153" s="4" t="s">
        <v>955</v>
      </c>
      <c r="E153" s="4">
        <v>9.061154029E9</v>
      </c>
      <c r="F153" s="4" t="s">
        <v>956</v>
      </c>
      <c r="G153" s="4" t="s">
        <v>26</v>
      </c>
      <c r="H153" s="4" t="s">
        <v>27</v>
      </c>
      <c r="I153" s="4">
        <v>5.0</v>
      </c>
      <c r="J153" s="4">
        <v>5.0</v>
      </c>
      <c r="K153" s="4">
        <v>5.0</v>
      </c>
      <c r="L153" s="4">
        <v>5.0</v>
      </c>
      <c r="N153" s="4" t="s">
        <v>957</v>
      </c>
      <c r="O153" s="5" t="s">
        <v>958</v>
      </c>
      <c r="P153" s="6" t="str">
        <f>HYPERLINK("https://drive.google.com/file/d/1r90HZbReUu_XgCNhrEUcH-wfSVmieVV1/view?usp=drivesdk","Sandhwana M S - Certificate")</f>
        <v>Sandhwana M S - Certificate</v>
      </c>
      <c r="Q153" s="7" t="s">
        <v>959</v>
      </c>
    </row>
    <row r="154">
      <c r="A154" s="3">
        <v>44347.492097905095</v>
      </c>
      <c r="B154" s="4" t="s">
        <v>960</v>
      </c>
      <c r="C154" s="4" t="s">
        <v>961</v>
      </c>
      <c r="D154" s="4" t="s">
        <v>962</v>
      </c>
      <c r="E154" s="4">
        <v>6.282983654E9</v>
      </c>
      <c r="F154" s="4" t="s">
        <v>963</v>
      </c>
      <c r="G154" s="4" t="s">
        <v>26</v>
      </c>
      <c r="H154" s="4" t="s">
        <v>27</v>
      </c>
      <c r="I154" s="4">
        <v>5.0</v>
      </c>
      <c r="J154" s="4">
        <v>5.0</v>
      </c>
      <c r="K154" s="4">
        <v>5.0</v>
      </c>
      <c r="L154" s="4">
        <v>5.0</v>
      </c>
      <c r="M154" s="4" t="s">
        <v>63</v>
      </c>
      <c r="N154" s="4" t="s">
        <v>964</v>
      </c>
      <c r="O154" s="5" t="s">
        <v>965</v>
      </c>
      <c r="P154" s="6" t="str">
        <f>HYPERLINK("https://drive.google.com/file/d/18l_EzuwJoaSYZE469FTkg2wKLy-LJ6Is/view?usp=drivesdk","Nimisha M - Certificate")</f>
        <v>Nimisha M - Certificate</v>
      </c>
      <c r="Q154" s="7" t="s">
        <v>966</v>
      </c>
    </row>
    <row r="155">
      <c r="A155" s="3">
        <v>44347.49228104167</v>
      </c>
      <c r="B155" s="4" t="s">
        <v>967</v>
      </c>
      <c r="C155" s="4" t="s">
        <v>967</v>
      </c>
      <c r="D155" s="4" t="s">
        <v>968</v>
      </c>
      <c r="E155" s="4">
        <v>8.08649729E9</v>
      </c>
      <c r="F155" s="4" t="s">
        <v>730</v>
      </c>
      <c r="G155" s="4" t="s">
        <v>26</v>
      </c>
      <c r="H155" s="4" t="s">
        <v>27</v>
      </c>
      <c r="I155" s="4">
        <v>5.0</v>
      </c>
      <c r="J155" s="4">
        <v>5.0</v>
      </c>
      <c r="K155" s="4">
        <v>5.0</v>
      </c>
      <c r="L155" s="4">
        <v>5.0</v>
      </c>
      <c r="N155" s="4" t="s">
        <v>969</v>
      </c>
      <c r="O155" s="5" t="s">
        <v>970</v>
      </c>
      <c r="P155" s="6" t="str">
        <f>HYPERLINK("https://drive.google.com/file/d/18dN6T-AvFnw5y2nrcoyKAWV8XLxKojV2/view?usp=drivesdk","Nisha Raveendran - Certificate")</f>
        <v>Nisha Raveendran - Certificate</v>
      </c>
      <c r="Q155" s="7" t="s">
        <v>971</v>
      </c>
    </row>
    <row r="156">
      <c r="A156" s="3">
        <v>44347.49235627315</v>
      </c>
      <c r="B156" s="4" t="s">
        <v>972</v>
      </c>
      <c r="C156" s="4" t="s">
        <v>973</v>
      </c>
      <c r="D156" s="4" t="s">
        <v>974</v>
      </c>
      <c r="E156" s="4">
        <v>9.746166654E9</v>
      </c>
      <c r="F156" s="4" t="s">
        <v>975</v>
      </c>
      <c r="G156" s="4" t="s">
        <v>90</v>
      </c>
      <c r="H156" s="4" t="s">
        <v>55</v>
      </c>
      <c r="I156" s="4">
        <v>4.0</v>
      </c>
      <c r="J156" s="4">
        <v>3.0</v>
      </c>
      <c r="K156" s="4">
        <v>3.0</v>
      </c>
      <c r="L156" s="4">
        <v>4.0</v>
      </c>
      <c r="M156" s="4" t="s">
        <v>976</v>
      </c>
      <c r="N156" s="4" t="s">
        <v>977</v>
      </c>
      <c r="O156" s="5" t="s">
        <v>978</v>
      </c>
      <c r="P156" s="6" t="str">
        <f>HYPERLINK("https://drive.google.com/file/d/1HM8IREF44uUV0ic0pbSIKT9kCgU42Fjj/view?usp=drivesdk","SONA JOSE - Certificate")</f>
        <v>SONA JOSE - Certificate</v>
      </c>
      <c r="Q156" s="7" t="s">
        <v>979</v>
      </c>
    </row>
    <row r="157">
      <c r="A157" s="3">
        <v>44347.49250462963</v>
      </c>
      <c r="B157" s="4" t="s">
        <v>980</v>
      </c>
      <c r="C157" s="4" t="s">
        <v>980</v>
      </c>
      <c r="D157" s="4" t="s">
        <v>981</v>
      </c>
      <c r="E157" s="4" t="s">
        <v>982</v>
      </c>
      <c r="F157" s="4" t="s">
        <v>983</v>
      </c>
      <c r="G157" s="4" t="s">
        <v>26</v>
      </c>
      <c r="H157" s="4" t="s">
        <v>27</v>
      </c>
      <c r="I157" s="4">
        <v>5.0</v>
      </c>
      <c r="J157" s="4">
        <v>5.0</v>
      </c>
      <c r="K157" s="4">
        <v>5.0</v>
      </c>
      <c r="L157" s="4">
        <v>5.0</v>
      </c>
      <c r="N157" s="4" t="s">
        <v>984</v>
      </c>
      <c r="O157" s="5" t="s">
        <v>985</v>
      </c>
      <c r="P157" s="6" t="str">
        <f>HYPERLINK("https://drive.google.com/file/d/1AqojLZiycFwR_5wtndaYaQjalEqwjJYf/view?usp=drivesdk","Viji Viswanathan - Certificate")</f>
        <v>Viji Viswanathan - Certificate</v>
      </c>
      <c r="Q157" s="7" t="s">
        <v>986</v>
      </c>
    </row>
    <row r="158">
      <c r="A158" s="3">
        <v>44347.492536550926</v>
      </c>
      <c r="B158" s="4" t="s">
        <v>987</v>
      </c>
      <c r="C158" s="4" t="s">
        <v>988</v>
      </c>
      <c r="D158" s="4" t="s">
        <v>989</v>
      </c>
      <c r="E158" s="4">
        <v>9.496730655E9</v>
      </c>
      <c r="F158" s="4" t="s">
        <v>990</v>
      </c>
      <c r="G158" s="4" t="s">
        <v>26</v>
      </c>
      <c r="H158" s="4" t="s">
        <v>27</v>
      </c>
      <c r="I158" s="4">
        <v>5.0</v>
      </c>
      <c r="J158" s="4">
        <v>5.0</v>
      </c>
      <c r="K158" s="4">
        <v>5.0</v>
      </c>
      <c r="L158" s="4">
        <v>5.0</v>
      </c>
      <c r="M158" s="4" t="s">
        <v>380</v>
      </c>
      <c r="N158" s="4" t="s">
        <v>991</v>
      </c>
      <c r="O158" s="5" t="s">
        <v>992</v>
      </c>
      <c r="P158" s="6" t="str">
        <f>HYPERLINK("https://drive.google.com/file/d/1KknsC8c1yMsTKyjDp_8Xf1_1WPwstWBS/view?usp=drivesdk","Sanusha Santhosh V - Certificate")</f>
        <v>Sanusha Santhosh V - Certificate</v>
      </c>
      <c r="Q158" s="7" t="s">
        <v>993</v>
      </c>
    </row>
    <row r="159">
      <c r="A159" s="3">
        <v>44347.49261217593</v>
      </c>
      <c r="B159" s="4" t="s">
        <v>994</v>
      </c>
      <c r="C159" s="4" t="s">
        <v>994</v>
      </c>
      <c r="D159" s="4" t="s">
        <v>995</v>
      </c>
      <c r="E159" s="4">
        <v>7.356676953E9</v>
      </c>
      <c r="F159" s="4" t="s">
        <v>996</v>
      </c>
      <c r="G159" s="4" t="s">
        <v>54</v>
      </c>
      <c r="H159" s="4" t="s">
        <v>27</v>
      </c>
      <c r="I159" s="4">
        <v>4.0</v>
      </c>
      <c r="J159" s="4">
        <v>4.0</v>
      </c>
      <c r="K159" s="4">
        <v>4.0</v>
      </c>
      <c r="L159" s="4">
        <v>4.0</v>
      </c>
      <c r="M159" s="4" t="s">
        <v>997</v>
      </c>
      <c r="N159" s="4" t="s">
        <v>998</v>
      </c>
      <c r="O159" s="5" t="s">
        <v>999</v>
      </c>
      <c r="P159" s="6" t="str">
        <f>HYPERLINK("https://drive.google.com/file/d/1XhNQ4zPYMQOTvRybJF9J9a8fSjRCRzn6/view?usp=drivesdk","Aaron Antony - Certificate")</f>
        <v>Aaron Antony - Certificate</v>
      </c>
      <c r="Q159" s="7" t="s">
        <v>1000</v>
      </c>
    </row>
    <row r="160">
      <c r="A160" s="3">
        <v>44347.49287923611</v>
      </c>
      <c r="B160" s="4" t="s">
        <v>1001</v>
      </c>
      <c r="C160" s="4" t="s">
        <v>1002</v>
      </c>
      <c r="D160" s="4" t="s">
        <v>1003</v>
      </c>
      <c r="E160" s="4">
        <v>9.061295902E9</v>
      </c>
      <c r="F160" s="4" t="s">
        <v>785</v>
      </c>
      <c r="G160" s="4" t="s">
        <v>90</v>
      </c>
      <c r="H160" s="4" t="s">
        <v>55</v>
      </c>
      <c r="I160" s="4">
        <v>5.0</v>
      </c>
      <c r="J160" s="4">
        <v>5.0</v>
      </c>
      <c r="K160" s="4">
        <v>5.0</v>
      </c>
      <c r="L160" s="4">
        <v>5.0</v>
      </c>
      <c r="M160" s="4" t="s">
        <v>1004</v>
      </c>
      <c r="N160" s="4" t="s">
        <v>1005</v>
      </c>
      <c r="O160" s="5" t="s">
        <v>1006</v>
      </c>
      <c r="P160" s="6" t="str">
        <f>HYPERLINK("https://drive.google.com/file/d/1owU0pBO3sxZ79xkX2e1GsHS2ljxsOwHK/view?usp=drivesdk","Jithin Joy  - Certificate")</f>
        <v>Jithin Joy  - Certificate</v>
      </c>
      <c r="Q160" s="7" t="s">
        <v>1007</v>
      </c>
    </row>
    <row r="161">
      <c r="A161" s="3">
        <v>44347.493079699074</v>
      </c>
      <c r="B161" s="4" t="s">
        <v>1008</v>
      </c>
      <c r="C161" s="4" t="s">
        <v>1008</v>
      </c>
      <c r="D161" s="4" t="s">
        <v>1009</v>
      </c>
      <c r="E161" s="4">
        <v>9.020755757E9</v>
      </c>
      <c r="F161" s="4" t="s">
        <v>1010</v>
      </c>
      <c r="G161" s="4" t="s">
        <v>26</v>
      </c>
      <c r="H161" s="4" t="s">
        <v>27</v>
      </c>
      <c r="I161" s="4">
        <v>5.0</v>
      </c>
      <c r="J161" s="4">
        <v>5.0</v>
      </c>
      <c r="K161" s="4">
        <v>5.0</v>
      </c>
      <c r="L161" s="4">
        <v>5.0</v>
      </c>
      <c r="M161" s="4" t="s">
        <v>1011</v>
      </c>
      <c r="N161" s="4" t="s">
        <v>1012</v>
      </c>
      <c r="O161" s="5" t="s">
        <v>1013</v>
      </c>
      <c r="P161" s="6" t="str">
        <f>HYPERLINK("https://drive.google.com/file/d/15Lf-wewZU8UV8c289JqLWcYOvByStDNQ/view?usp=drivesdk","Rosemol - Certificate")</f>
        <v>Rosemol - Certificate</v>
      </c>
      <c r="Q161" s="7" t="s">
        <v>1014</v>
      </c>
    </row>
    <row r="162">
      <c r="A162" s="3">
        <v>44347.493370219905</v>
      </c>
      <c r="B162" s="4" t="s">
        <v>266</v>
      </c>
      <c r="C162" s="4" t="s">
        <v>266</v>
      </c>
      <c r="D162" s="4" t="s">
        <v>267</v>
      </c>
      <c r="E162" s="4">
        <v>7.306895583E9</v>
      </c>
      <c r="F162" s="4" t="s">
        <v>1015</v>
      </c>
      <c r="G162" s="4" t="s">
        <v>26</v>
      </c>
      <c r="H162" s="4" t="s">
        <v>27</v>
      </c>
      <c r="I162" s="4">
        <v>5.0</v>
      </c>
      <c r="J162" s="4">
        <v>5.0</v>
      </c>
      <c r="K162" s="4">
        <v>5.0</v>
      </c>
      <c r="L162" s="4">
        <v>5.0</v>
      </c>
      <c r="N162" s="4" t="s">
        <v>1016</v>
      </c>
      <c r="O162" s="5" t="s">
        <v>1017</v>
      </c>
      <c r="P162" s="6" t="str">
        <f>HYPERLINK("https://drive.google.com/file/d/1xiWY283vGlBzvNyHnrzPu1LDJ8tNVGNj/view?usp=drivesdk","Aswathy R.B. - Certificate")</f>
        <v>Aswathy R.B. - Certificate</v>
      </c>
      <c r="Q162" s="7" t="s">
        <v>1018</v>
      </c>
    </row>
    <row r="163">
      <c r="A163" s="3">
        <v>44347.49337895833</v>
      </c>
      <c r="B163" s="4" t="s">
        <v>1019</v>
      </c>
      <c r="C163" s="4" t="s">
        <v>1019</v>
      </c>
      <c r="D163" s="4" t="s">
        <v>1020</v>
      </c>
      <c r="E163" s="4">
        <v>7.736730183E9</v>
      </c>
      <c r="F163" s="4" t="s">
        <v>115</v>
      </c>
      <c r="G163" s="4" t="s">
        <v>26</v>
      </c>
      <c r="H163" s="4" t="s">
        <v>27</v>
      </c>
      <c r="I163" s="4">
        <v>5.0</v>
      </c>
      <c r="J163" s="4">
        <v>5.0</v>
      </c>
      <c r="K163" s="4">
        <v>5.0</v>
      </c>
      <c r="L163" s="4">
        <v>5.0</v>
      </c>
      <c r="M163" s="4" t="s">
        <v>1021</v>
      </c>
      <c r="N163" s="4" t="s">
        <v>1022</v>
      </c>
      <c r="O163" s="5" t="s">
        <v>1023</v>
      </c>
      <c r="P163" s="6" t="str">
        <f>HYPERLINK("https://drive.google.com/file/d/11-YV02cwR2PAZIhMYvLfuTye8DxjprwI/view?usp=drivesdk","Sneha Rose Paul - Certificate")</f>
        <v>Sneha Rose Paul - Certificate</v>
      </c>
      <c r="Q163" s="7" t="s">
        <v>1024</v>
      </c>
    </row>
    <row r="164">
      <c r="A164" s="3">
        <v>44347.49365076389</v>
      </c>
      <c r="B164" s="4" t="s">
        <v>1025</v>
      </c>
      <c r="C164" s="4" t="s">
        <v>1025</v>
      </c>
      <c r="D164" s="4" t="s">
        <v>1026</v>
      </c>
      <c r="E164" s="4">
        <v>8.289906045E9</v>
      </c>
      <c r="F164" s="4" t="s">
        <v>1027</v>
      </c>
      <c r="G164" s="4" t="s">
        <v>26</v>
      </c>
      <c r="H164" s="4" t="s">
        <v>27</v>
      </c>
      <c r="I164" s="4">
        <v>4.0</v>
      </c>
      <c r="J164" s="4">
        <v>4.0</v>
      </c>
      <c r="K164" s="4">
        <v>4.0</v>
      </c>
      <c r="L164" s="4">
        <v>4.0</v>
      </c>
      <c r="M164" s="4" t="s">
        <v>70</v>
      </c>
      <c r="N164" s="4" t="s">
        <v>1028</v>
      </c>
      <c r="O164" s="5" t="s">
        <v>1029</v>
      </c>
      <c r="P164" s="6" t="str">
        <f>HYPERLINK("https://drive.google.com/file/d/1pP3GmO-bvlGVvWZ39RdfBaHLPrANX2yj/view?usp=drivesdk","Sandraprinson - Certificate")</f>
        <v>Sandraprinson - Certificate</v>
      </c>
      <c r="Q164" s="7" t="s">
        <v>1030</v>
      </c>
    </row>
    <row r="165">
      <c r="A165" s="3">
        <v>44347.49371787037</v>
      </c>
      <c r="B165" s="4" t="s">
        <v>1031</v>
      </c>
      <c r="C165" s="4" t="s">
        <v>1031</v>
      </c>
      <c r="D165" s="4" t="s">
        <v>1032</v>
      </c>
      <c r="E165" s="4">
        <v>9.605901339E9</v>
      </c>
      <c r="F165" s="4" t="s">
        <v>1033</v>
      </c>
      <c r="G165" s="4" t="s">
        <v>26</v>
      </c>
      <c r="H165" s="4" t="s">
        <v>27</v>
      </c>
      <c r="I165" s="4">
        <v>5.0</v>
      </c>
      <c r="J165" s="4">
        <v>5.0</v>
      </c>
      <c r="K165" s="4">
        <v>5.0</v>
      </c>
      <c r="L165" s="4">
        <v>5.0</v>
      </c>
      <c r="N165" s="4" t="s">
        <v>1034</v>
      </c>
      <c r="O165" s="5" t="s">
        <v>1035</v>
      </c>
      <c r="P165" s="6" t="str">
        <f>HYPERLINK("https://drive.google.com/file/d/14cnrnhcWF7WvuUmSydlFmX8ed9CvYDF_/view?usp=drivesdk","Gopika Unni - Certificate")</f>
        <v>Gopika Unni - Certificate</v>
      </c>
      <c r="Q165" s="7" t="s">
        <v>1036</v>
      </c>
    </row>
    <row r="166">
      <c r="A166" s="3">
        <v>44347.49422497685</v>
      </c>
      <c r="B166" s="4" t="s">
        <v>1037</v>
      </c>
      <c r="C166" s="4" t="s">
        <v>1037</v>
      </c>
      <c r="D166" s="4" t="s">
        <v>1038</v>
      </c>
      <c r="E166" s="4">
        <v>7.907632953E9</v>
      </c>
      <c r="F166" s="4" t="s">
        <v>1039</v>
      </c>
      <c r="G166" s="4" t="s">
        <v>26</v>
      </c>
      <c r="H166" s="4" t="s">
        <v>27</v>
      </c>
      <c r="I166" s="4">
        <v>5.0</v>
      </c>
      <c r="J166" s="4">
        <v>5.0</v>
      </c>
      <c r="K166" s="4">
        <v>4.0</v>
      </c>
      <c r="L166" s="4">
        <v>5.0</v>
      </c>
      <c r="M166" s="4" t="s">
        <v>63</v>
      </c>
      <c r="N166" s="4" t="s">
        <v>1040</v>
      </c>
      <c r="O166" s="5" t="s">
        <v>1041</v>
      </c>
      <c r="P166" s="6" t="str">
        <f>HYPERLINK("https://drive.google.com/file/d/1zOyPKyYYjqXjHYw7ECH3HPvTEZ0XNlsP/view?usp=drivesdk","SREEDEVI.N - Certificate")</f>
        <v>SREEDEVI.N - Certificate</v>
      </c>
      <c r="Q166" s="7" t="s">
        <v>1042</v>
      </c>
    </row>
    <row r="167">
      <c r="A167" s="3">
        <v>44347.49437030093</v>
      </c>
      <c r="B167" s="4" t="s">
        <v>1043</v>
      </c>
      <c r="C167" s="4" t="s">
        <v>1043</v>
      </c>
      <c r="D167" s="4" t="s">
        <v>1044</v>
      </c>
      <c r="E167" s="4">
        <v>7.034015205E9</v>
      </c>
      <c r="F167" s="4" t="s">
        <v>174</v>
      </c>
      <c r="G167" s="4" t="s">
        <v>26</v>
      </c>
      <c r="H167" s="4" t="s">
        <v>27</v>
      </c>
      <c r="I167" s="4">
        <v>5.0</v>
      </c>
      <c r="J167" s="4">
        <v>5.0</v>
      </c>
      <c r="K167" s="4">
        <v>4.0</v>
      </c>
      <c r="L167" s="4">
        <v>3.0</v>
      </c>
      <c r="M167" s="4" t="s">
        <v>70</v>
      </c>
      <c r="N167" s="4" t="s">
        <v>1045</v>
      </c>
      <c r="O167" s="5" t="s">
        <v>1046</v>
      </c>
      <c r="P167" s="6" t="str">
        <f>HYPERLINK("https://drive.google.com/file/d/1tPgVOpjs9YZlr0KGwJo3FaBqArSGSB2C/view?usp=drivesdk","Hasna K - Certificate")</f>
        <v>Hasna K - Certificate</v>
      </c>
      <c r="Q167" s="7" t="s">
        <v>1047</v>
      </c>
    </row>
    <row r="168">
      <c r="A168" s="3">
        <v>44347.49437777778</v>
      </c>
      <c r="B168" s="4" t="s">
        <v>1048</v>
      </c>
      <c r="C168" s="4" t="s">
        <v>1048</v>
      </c>
      <c r="D168" s="4" t="s">
        <v>1049</v>
      </c>
      <c r="E168" s="4">
        <v>9.207286161E9</v>
      </c>
      <c r="F168" s="4" t="s">
        <v>1050</v>
      </c>
      <c r="G168" s="4" t="s">
        <v>26</v>
      </c>
      <c r="H168" s="4" t="s">
        <v>27</v>
      </c>
      <c r="I168" s="4">
        <v>5.0</v>
      </c>
      <c r="J168" s="4">
        <v>5.0</v>
      </c>
      <c r="K168" s="4">
        <v>5.0</v>
      </c>
      <c r="L168" s="4">
        <v>5.0</v>
      </c>
      <c r="M168" s="4" t="s">
        <v>1051</v>
      </c>
      <c r="N168" s="4" t="s">
        <v>1052</v>
      </c>
      <c r="O168" s="5" t="s">
        <v>1053</v>
      </c>
      <c r="P168" s="6" t="str">
        <f>HYPERLINK("https://drive.google.com/file/d/1EnEDVFcw2p8cNJl8l_vo3BLWXy83OrGo/view?usp=drivesdk","Jeena Thomas - Certificate")</f>
        <v>Jeena Thomas - Certificate</v>
      </c>
      <c r="Q168" s="7" t="s">
        <v>1054</v>
      </c>
    </row>
    <row r="169">
      <c r="A169" s="3">
        <v>44347.49455040509</v>
      </c>
      <c r="B169" s="4" t="s">
        <v>1055</v>
      </c>
      <c r="C169" s="4" t="s">
        <v>1055</v>
      </c>
      <c r="D169" s="4" t="s">
        <v>1056</v>
      </c>
      <c r="E169" s="4">
        <v>7.73698355E9</v>
      </c>
      <c r="F169" s="4" t="s">
        <v>1057</v>
      </c>
      <c r="G169" s="4" t="s">
        <v>141</v>
      </c>
      <c r="H169" s="4" t="s">
        <v>142</v>
      </c>
      <c r="I169" s="4">
        <v>5.0</v>
      </c>
      <c r="J169" s="4">
        <v>5.0</v>
      </c>
      <c r="K169" s="4">
        <v>5.0</v>
      </c>
      <c r="L169" s="4">
        <v>5.0</v>
      </c>
      <c r="N169" s="4" t="s">
        <v>1058</v>
      </c>
      <c r="O169" s="5" t="s">
        <v>1059</v>
      </c>
      <c r="P169" s="6" t="str">
        <f>HYPERLINK("https://drive.google.com/file/d/1_fEZy0kuHjgjjZClsBQtzFcx19E_YJLe/view?usp=drivesdk","Nandana k j - Certificate")</f>
        <v>Nandana k j - Certificate</v>
      </c>
      <c r="Q169" s="7" t="s">
        <v>1060</v>
      </c>
    </row>
    <row r="170">
      <c r="A170" s="3">
        <v>44347.494834490746</v>
      </c>
      <c r="B170" s="4" t="s">
        <v>1061</v>
      </c>
      <c r="C170" s="4" t="s">
        <v>1061</v>
      </c>
      <c r="D170" s="4" t="s">
        <v>1062</v>
      </c>
      <c r="E170" s="4">
        <v>8.086960205E9</v>
      </c>
      <c r="F170" s="4" t="s">
        <v>1063</v>
      </c>
      <c r="G170" s="4" t="s">
        <v>54</v>
      </c>
      <c r="H170" s="4" t="s">
        <v>55</v>
      </c>
      <c r="I170" s="4">
        <v>5.0</v>
      </c>
      <c r="J170" s="4">
        <v>5.0</v>
      </c>
      <c r="K170" s="4">
        <v>5.0</v>
      </c>
      <c r="L170" s="4">
        <v>5.0</v>
      </c>
      <c r="M170" s="4" t="s">
        <v>1064</v>
      </c>
      <c r="N170" s="4" t="s">
        <v>1065</v>
      </c>
      <c r="O170" s="5" t="s">
        <v>1066</v>
      </c>
      <c r="P170" s="6" t="str">
        <f>HYPERLINK("https://drive.google.com/file/d/1EexL9l46LpVgH6HdIRSNK-trFd-Fqgmu/view?usp=drivesdk","HARITHA S.S - Certificate")</f>
        <v>HARITHA S.S - Certificate</v>
      </c>
      <c r="Q170" s="7" t="s">
        <v>1067</v>
      </c>
    </row>
    <row r="171">
      <c r="A171" s="3">
        <v>44347.494860879626</v>
      </c>
      <c r="B171" s="4" t="s">
        <v>1068</v>
      </c>
      <c r="C171" s="4" t="s">
        <v>1068</v>
      </c>
      <c r="D171" s="4" t="s">
        <v>1069</v>
      </c>
      <c r="E171" s="8" t="s">
        <v>1070</v>
      </c>
      <c r="F171" s="4" t="s">
        <v>1071</v>
      </c>
      <c r="G171" s="4" t="s">
        <v>26</v>
      </c>
      <c r="H171" s="4" t="s">
        <v>27</v>
      </c>
      <c r="I171" s="4">
        <v>5.0</v>
      </c>
      <c r="J171" s="4">
        <v>5.0</v>
      </c>
      <c r="K171" s="4">
        <v>5.0</v>
      </c>
      <c r="L171" s="4">
        <v>5.0</v>
      </c>
      <c r="N171" s="4" t="s">
        <v>1072</v>
      </c>
      <c r="O171" s="5" t="s">
        <v>1073</v>
      </c>
      <c r="P171" s="6" t="str">
        <f>HYPERLINK("https://drive.google.com/file/d/1x8LN1z9PLBj1hftDtdxcyOaBaSzQaPFy/view?usp=drivesdk","Rishin Babu - Certificate")</f>
        <v>Rishin Babu - Certificate</v>
      </c>
      <c r="Q171" s="7" t="s">
        <v>1074</v>
      </c>
    </row>
    <row r="172">
      <c r="A172" s="3">
        <v>44347.49488756944</v>
      </c>
      <c r="B172" s="4" t="s">
        <v>1075</v>
      </c>
      <c r="C172" s="4" t="s">
        <v>1075</v>
      </c>
      <c r="D172" s="4" t="s">
        <v>1076</v>
      </c>
      <c r="E172" s="4">
        <v>8.921391485E9</v>
      </c>
      <c r="F172" s="4" t="s">
        <v>1077</v>
      </c>
      <c r="G172" s="4" t="s">
        <v>26</v>
      </c>
      <c r="H172" s="4" t="s">
        <v>566</v>
      </c>
      <c r="I172" s="4">
        <v>5.0</v>
      </c>
      <c r="J172" s="4">
        <v>5.0</v>
      </c>
      <c r="K172" s="4">
        <v>5.0</v>
      </c>
      <c r="L172" s="4">
        <v>5.0</v>
      </c>
      <c r="M172" s="4" t="s">
        <v>1078</v>
      </c>
      <c r="N172" s="4" t="s">
        <v>1079</v>
      </c>
      <c r="O172" s="5" t="s">
        <v>1080</v>
      </c>
      <c r="P172" s="6" t="str">
        <f>HYPERLINK("https://drive.google.com/file/d/17YxD82vh3reDwdxv0rCaXXoU6cCUO0IS/view?usp=drivesdk","Anusree A.R - Certificate")</f>
        <v>Anusree A.R - Certificate</v>
      </c>
      <c r="Q172" s="7" t="s">
        <v>1081</v>
      </c>
    </row>
    <row r="173">
      <c r="A173" s="3">
        <v>44347.49512208333</v>
      </c>
      <c r="B173" s="4" t="s">
        <v>1082</v>
      </c>
      <c r="C173" s="4" t="s">
        <v>1082</v>
      </c>
      <c r="D173" s="4" t="s">
        <v>1083</v>
      </c>
      <c r="E173" s="4">
        <v>9.562652381E9</v>
      </c>
      <c r="F173" s="4" t="s">
        <v>772</v>
      </c>
      <c r="G173" s="4" t="s">
        <v>26</v>
      </c>
      <c r="H173" s="4" t="s">
        <v>27</v>
      </c>
      <c r="I173" s="4">
        <v>5.0</v>
      </c>
      <c r="J173" s="4">
        <v>5.0</v>
      </c>
      <c r="K173" s="4">
        <v>5.0</v>
      </c>
      <c r="L173" s="4">
        <v>5.0</v>
      </c>
      <c r="M173" s="4" t="s">
        <v>1064</v>
      </c>
      <c r="N173" s="4" t="s">
        <v>1084</v>
      </c>
      <c r="O173" s="5" t="s">
        <v>1085</v>
      </c>
      <c r="P173" s="6" t="str">
        <f>HYPERLINK("https://drive.google.com/file/d/111OztFqLgsHQZf3GMaKgWeSecHYFKVzr/view?usp=drivesdk","KEERTHI.S - Certificate")</f>
        <v>KEERTHI.S - Certificate</v>
      </c>
      <c r="Q173" s="7" t="s">
        <v>1086</v>
      </c>
    </row>
    <row r="174">
      <c r="A174" s="3">
        <v>44347.495138900464</v>
      </c>
      <c r="B174" s="4" t="s">
        <v>1087</v>
      </c>
      <c r="C174" s="4" t="s">
        <v>1087</v>
      </c>
      <c r="D174" s="4" t="s">
        <v>1088</v>
      </c>
      <c r="E174" s="4">
        <v>9.947963088E9</v>
      </c>
      <c r="F174" s="4" t="s">
        <v>274</v>
      </c>
      <c r="G174" s="4" t="s">
        <v>26</v>
      </c>
      <c r="H174" s="4" t="s">
        <v>27</v>
      </c>
      <c r="I174" s="4">
        <v>5.0</v>
      </c>
      <c r="J174" s="4">
        <v>5.0</v>
      </c>
      <c r="K174" s="4">
        <v>5.0</v>
      </c>
      <c r="L174" s="4">
        <v>4.0</v>
      </c>
      <c r="M174" s="4" t="s">
        <v>70</v>
      </c>
      <c r="N174" s="4" t="s">
        <v>1089</v>
      </c>
      <c r="O174" s="5" t="s">
        <v>1090</v>
      </c>
      <c r="P174" s="6" t="str">
        <f>HYPERLINK("https://drive.google.com/file/d/1FqC5LNViGW4jTH4rQT-Gzh28IGnGPlnT/view?usp=drivesdk","Chrisna Babu - Certificate")</f>
        <v>Chrisna Babu - Certificate</v>
      </c>
      <c r="Q174" s="7" t="s">
        <v>1091</v>
      </c>
    </row>
    <row r="175">
      <c r="A175" s="3">
        <v>44347.49545756944</v>
      </c>
      <c r="B175" s="4" t="s">
        <v>1092</v>
      </c>
      <c r="C175" s="4" t="s">
        <v>1093</v>
      </c>
      <c r="D175" s="4" t="s">
        <v>1094</v>
      </c>
      <c r="E175" s="4">
        <v>7.025710787E9</v>
      </c>
      <c r="F175" s="4" t="s">
        <v>76</v>
      </c>
      <c r="G175" s="4" t="s">
        <v>26</v>
      </c>
      <c r="H175" s="4" t="s">
        <v>566</v>
      </c>
      <c r="I175" s="4">
        <v>4.0</v>
      </c>
      <c r="J175" s="4">
        <v>4.0</v>
      </c>
      <c r="K175" s="4">
        <v>5.0</v>
      </c>
      <c r="L175" s="4">
        <v>4.0</v>
      </c>
      <c r="N175" s="4" t="s">
        <v>1095</v>
      </c>
      <c r="O175" s="5" t="s">
        <v>1096</v>
      </c>
      <c r="P175" s="6" t="str">
        <f>HYPERLINK("https://drive.google.com/file/d/1BGSQiq99H1AsSKLNye4MyP_oIVw5JsdW/view?usp=drivesdk","Jismy Jose - Certificate")</f>
        <v>Jismy Jose - Certificate</v>
      </c>
      <c r="Q175" s="7" t="s">
        <v>1097</v>
      </c>
    </row>
    <row r="176">
      <c r="A176" s="3">
        <v>44347.49714811343</v>
      </c>
      <c r="B176" s="4" t="s">
        <v>1098</v>
      </c>
      <c r="C176" s="4" t="s">
        <v>1098</v>
      </c>
      <c r="D176" s="4" t="s">
        <v>1099</v>
      </c>
      <c r="E176" s="4">
        <v>9.645059733E9</v>
      </c>
      <c r="F176" s="4" t="s">
        <v>128</v>
      </c>
      <c r="G176" s="4" t="s">
        <v>26</v>
      </c>
      <c r="H176" s="4" t="s">
        <v>27</v>
      </c>
      <c r="I176" s="4">
        <v>4.0</v>
      </c>
      <c r="J176" s="4">
        <v>3.0</v>
      </c>
      <c r="K176" s="4">
        <v>3.0</v>
      </c>
      <c r="L176" s="4">
        <v>4.0</v>
      </c>
      <c r="N176" s="4" t="s">
        <v>1100</v>
      </c>
      <c r="O176" s="5" t="s">
        <v>1101</v>
      </c>
      <c r="P176" s="6" t="str">
        <f>HYPERLINK("https://drive.google.com/file/d/1s1NwHe-ZsL3oq10aEJVvS0caUDlSvTgw/view?usp=drivesdk","Minu Thomas - Certificate")</f>
        <v>Minu Thomas - Certificate</v>
      </c>
      <c r="Q176" s="7" t="s">
        <v>1102</v>
      </c>
    </row>
    <row r="177">
      <c r="A177" s="3">
        <v>44347.497152233795</v>
      </c>
      <c r="B177" s="4" t="s">
        <v>1103</v>
      </c>
      <c r="C177" s="4" t="s">
        <v>1103</v>
      </c>
      <c r="D177" s="4" t="s">
        <v>1104</v>
      </c>
      <c r="E177" s="4">
        <v>9.847446616E9</v>
      </c>
      <c r="F177" s="4" t="s">
        <v>1105</v>
      </c>
      <c r="G177" s="4" t="s">
        <v>26</v>
      </c>
      <c r="H177" s="4" t="s">
        <v>27</v>
      </c>
      <c r="I177" s="4">
        <v>5.0</v>
      </c>
      <c r="J177" s="4">
        <v>5.0</v>
      </c>
      <c r="K177" s="4">
        <v>5.0</v>
      </c>
      <c r="L177" s="4">
        <v>5.0</v>
      </c>
      <c r="N177" s="4" t="s">
        <v>1106</v>
      </c>
      <c r="O177" s="5" t="s">
        <v>1107</v>
      </c>
      <c r="P177" s="6" t="str">
        <f>HYPERLINK("https://drive.google.com/file/d/1rarZiUZmeuIx-5i2AfHrNi5nw6LhJtKN/view?usp=drivesdk","Ann Mariya Davis - Certificate")</f>
        <v>Ann Mariya Davis - Certificate</v>
      </c>
      <c r="Q177" s="7" t="s">
        <v>1108</v>
      </c>
    </row>
    <row r="178">
      <c r="A178" s="3">
        <v>44347.49729077546</v>
      </c>
      <c r="B178" s="4" t="s">
        <v>1109</v>
      </c>
      <c r="C178" s="4" t="s">
        <v>1109</v>
      </c>
      <c r="D178" s="4" t="s">
        <v>1110</v>
      </c>
      <c r="E178" s="4">
        <v>8.12964332E9</v>
      </c>
      <c r="F178" s="4" t="s">
        <v>128</v>
      </c>
      <c r="G178" s="4" t="s">
        <v>26</v>
      </c>
      <c r="H178" s="4" t="s">
        <v>27</v>
      </c>
      <c r="I178" s="4">
        <v>4.0</v>
      </c>
      <c r="J178" s="4">
        <v>4.0</v>
      </c>
      <c r="K178" s="4">
        <v>4.0</v>
      </c>
      <c r="L178" s="4">
        <v>4.0</v>
      </c>
      <c r="N178" s="4" t="s">
        <v>1111</v>
      </c>
      <c r="O178" s="5" t="s">
        <v>1112</v>
      </c>
      <c r="P178" s="6" t="str">
        <f>HYPERLINK("https://drive.google.com/file/d/1hvLwJoABjZ-Emwx02ji0DiMx4O_r8WiG/view?usp=drivesdk","Pretto paul - Certificate")</f>
        <v>Pretto paul - Certificate</v>
      </c>
      <c r="Q178" s="7" t="s">
        <v>1113</v>
      </c>
    </row>
    <row r="179">
      <c r="A179" s="3">
        <v>44347.49781178241</v>
      </c>
      <c r="B179" s="4" t="s">
        <v>1114</v>
      </c>
      <c r="C179" s="4" t="s">
        <v>1114</v>
      </c>
      <c r="D179" s="4" t="s">
        <v>1115</v>
      </c>
      <c r="E179" s="4">
        <v>8.304087189E9</v>
      </c>
      <c r="F179" s="4" t="s">
        <v>327</v>
      </c>
      <c r="G179" s="4" t="s">
        <v>26</v>
      </c>
      <c r="H179" s="4" t="s">
        <v>27</v>
      </c>
      <c r="I179" s="4">
        <v>4.0</v>
      </c>
      <c r="J179" s="4">
        <v>4.0</v>
      </c>
      <c r="K179" s="4">
        <v>4.0</v>
      </c>
      <c r="L179" s="4">
        <v>4.0</v>
      </c>
      <c r="N179" s="4" t="s">
        <v>1116</v>
      </c>
      <c r="O179" s="5" t="s">
        <v>1117</v>
      </c>
      <c r="P179" s="6" t="str">
        <f>HYPERLINK("https://drive.google.com/file/d/1ps3_EQBXbsZYDjf9TuKca6CdZwLh2R7R/view?usp=drivesdk","AMAL KRISHNA K A - Certificate")</f>
        <v>AMAL KRISHNA K A - Certificate</v>
      </c>
      <c r="Q179" s="7" t="s">
        <v>1118</v>
      </c>
    </row>
    <row r="180">
      <c r="A180" s="3">
        <v>44347.49799853009</v>
      </c>
      <c r="B180" s="4" t="s">
        <v>1119</v>
      </c>
      <c r="C180" s="4" t="s">
        <v>1119</v>
      </c>
      <c r="D180" s="4" t="s">
        <v>1120</v>
      </c>
      <c r="E180" s="4">
        <v>8.281167945E9</v>
      </c>
      <c r="F180" s="4" t="s">
        <v>1121</v>
      </c>
      <c r="G180" s="4" t="s">
        <v>26</v>
      </c>
      <c r="H180" s="4" t="s">
        <v>55</v>
      </c>
      <c r="I180" s="4">
        <v>5.0</v>
      </c>
      <c r="J180" s="4">
        <v>5.0</v>
      </c>
      <c r="K180" s="4">
        <v>5.0</v>
      </c>
      <c r="L180" s="4">
        <v>5.0</v>
      </c>
      <c r="N180" s="4" t="s">
        <v>1122</v>
      </c>
      <c r="O180" s="5" t="s">
        <v>1123</v>
      </c>
      <c r="P180" s="6" t="str">
        <f>HYPERLINK("https://drive.google.com/file/d/14eDbIzJWGTRX161fBdwcBtX6RzTdcxRy/view?usp=drivesdk","PRIYANGA K K - Certificate")</f>
        <v>PRIYANGA K K - Certificate</v>
      </c>
      <c r="Q180" s="7" t="s">
        <v>1124</v>
      </c>
    </row>
    <row r="181">
      <c r="A181" s="3">
        <v>44347.49817283565</v>
      </c>
      <c r="B181" s="4" t="s">
        <v>1125</v>
      </c>
      <c r="C181" s="4" t="s">
        <v>1125</v>
      </c>
      <c r="D181" s="4" t="s">
        <v>1126</v>
      </c>
      <c r="E181" s="4">
        <v>8.138810038E9</v>
      </c>
      <c r="F181" s="4" t="s">
        <v>1127</v>
      </c>
      <c r="G181" s="4" t="s">
        <v>26</v>
      </c>
      <c r="H181" s="4" t="s">
        <v>27</v>
      </c>
      <c r="I181" s="4">
        <v>5.0</v>
      </c>
      <c r="J181" s="4">
        <v>4.0</v>
      </c>
      <c r="K181" s="4">
        <v>4.0</v>
      </c>
      <c r="L181" s="4">
        <v>5.0</v>
      </c>
      <c r="N181" s="4" t="s">
        <v>1128</v>
      </c>
      <c r="O181" s="5" t="s">
        <v>1129</v>
      </c>
      <c r="P181" s="6" t="str">
        <f>HYPERLINK("https://drive.google.com/file/d/116wFzkNkpSuX9GOT8gY6U3V5vc91k2-9/view?usp=drivesdk","Arundhathi Krishnan N G - Certificate")</f>
        <v>Arundhathi Krishnan N G - Certificate</v>
      </c>
      <c r="Q181" s="7" t="s">
        <v>1130</v>
      </c>
    </row>
    <row r="182">
      <c r="A182" s="3">
        <v>44347.49857818287</v>
      </c>
      <c r="B182" s="4" t="s">
        <v>1131</v>
      </c>
      <c r="C182" s="4" t="s">
        <v>1131</v>
      </c>
      <c r="D182" s="4" t="s">
        <v>1132</v>
      </c>
      <c r="E182" s="4" t="s">
        <v>1133</v>
      </c>
      <c r="F182" s="4" t="s">
        <v>1134</v>
      </c>
      <c r="G182" s="4" t="s">
        <v>26</v>
      </c>
      <c r="H182" s="4" t="s">
        <v>27</v>
      </c>
      <c r="I182" s="4">
        <v>4.0</v>
      </c>
      <c r="J182" s="4">
        <v>3.0</v>
      </c>
      <c r="K182" s="4">
        <v>4.0</v>
      </c>
      <c r="L182" s="4">
        <v>4.0</v>
      </c>
      <c r="N182" s="4" t="s">
        <v>1135</v>
      </c>
      <c r="O182" s="5" t="s">
        <v>1136</v>
      </c>
      <c r="P182" s="6" t="str">
        <f>HYPERLINK("https://drive.google.com/file/d/1rs_Is3uc3xXiyKh7Q3AZjDjBlDo5N4rn/view?usp=drivesdk","Emmanuel Mavely - Certificate")</f>
        <v>Emmanuel Mavely - Certificate</v>
      </c>
      <c r="Q182" s="7" t="s">
        <v>1137</v>
      </c>
    </row>
    <row r="183">
      <c r="A183" s="3">
        <v>44347.499101134264</v>
      </c>
      <c r="B183" s="4" t="s">
        <v>1138</v>
      </c>
      <c r="C183" s="4" t="s">
        <v>1138</v>
      </c>
      <c r="D183" s="4" t="s">
        <v>1139</v>
      </c>
      <c r="E183" s="4">
        <v>7.99456587E9</v>
      </c>
      <c r="F183" s="4" t="s">
        <v>452</v>
      </c>
      <c r="G183" s="4" t="s">
        <v>26</v>
      </c>
      <c r="H183" s="4" t="s">
        <v>27</v>
      </c>
      <c r="I183" s="4">
        <v>4.0</v>
      </c>
      <c r="J183" s="4">
        <v>5.0</v>
      </c>
      <c r="K183" s="4">
        <v>4.0</v>
      </c>
      <c r="L183" s="4">
        <v>4.0</v>
      </c>
      <c r="N183" s="4" t="s">
        <v>1140</v>
      </c>
      <c r="O183" s="5" t="s">
        <v>1141</v>
      </c>
      <c r="P183" s="6" t="str">
        <f>HYPERLINK("https://drive.google.com/file/d/1iUIPI2Y1cgpdOcf30QdXGqIDM-e88KL7/view?usp=drivesdk","Aljo Babu - Certificate")</f>
        <v>Aljo Babu - Certificate</v>
      </c>
      <c r="Q183" s="7" t="s">
        <v>1142</v>
      </c>
    </row>
    <row r="184">
      <c r="A184" s="3">
        <v>44347.49967045139</v>
      </c>
      <c r="B184" s="4" t="s">
        <v>1143</v>
      </c>
      <c r="C184" s="4" t="s">
        <v>1143</v>
      </c>
      <c r="D184" s="4" t="s">
        <v>1144</v>
      </c>
      <c r="E184" s="4">
        <v>9.188590178E9</v>
      </c>
      <c r="F184" s="4" t="s">
        <v>149</v>
      </c>
      <c r="G184" s="4" t="s">
        <v>26</v>
      </c>
      <c r="H184" s="4" t="s">
        <v>27</v>
      </c>
      <c r="I184" s="4">
        <v>4.0</v>
      </c>
      <c r="J184" s="4">
        <v>4.0</v>
      </c>
      <c r="K184" s="4">
        <v>4.0</v>
      </c>
      <c r="L184" s="4">
        <v>4.0</v>
      </c>
      <c r="M184" s="4" t="s">
        <v>70</v>
      </c>
      <c r="N184" s="4" t="s">
        <v>1145</v>
      </c>
      <c r="O184" s="5" t="s">
        <v>1146</v>
      </c>
      <c r="P184" s="6" t="str">
        <f>HYPERLINK("https://drive.google.com/file/d/1MLbzYpT9dGvnbCrPdGATQRzLwThZpxn8/view?usp=drivesdk","Pranav lal K.B - Certificate")</f>
        <v>Pranav lal K.B - Certificate</v>
      </c>
      <c r="Q184" s="7" t="s">
        <v>1147</v>
      </c>
    </row>
    <row r="185">
      <c r="A185" s="3">
        <v>44347.499857118055</v>
      </c>
      <c r="B185" s="4" t="s">
        <v>1092</v>
      </c>
      <c r="C185" s="4" t="s">
        <v>1148</v>
      </c>
      <c r="D185" s="4" t="s">
        <v>1094</v>
      </c>
      <c r="E185" s="4">
        <v>7.025710787E9</v>
      </c>
      <c r="F185" s="4" t="s">
        <v>76</v>
      </c>
      <c r="G185" s="4" t="s">
        <v>26</v>
      </c>
      <c r="H185" s="4" t="s">
        <v>566</v>
      </c>
      <c r="I185" s="4">
        <v>4.0</v>
      </c>
      <c r="J185" s="4">
        <v>4.0</v>
      </c>
      <c r="K185" s="4">
        <v>4.0</v>
      </c>
      <c r="L185" s="4">
        <v>4.0</v>
      </c>
      <c r="N185" s="4" t="s">
        <v>1149</v>
      </c>
      <c r="O185" s="5" t="s">
        <v>1150</v>
      </c>
      <c r="P185" s="6" t="str">
        <f>HYPERLINK("https://drive.google.com/file/d/1nUhmeirxxAnOA5axL1rL_RB6gIy9gaF7/view?usp=drivesdk","Jismy Jose - Certificate")</f>
        <v>Jismy Jose - Certificate</v>
      </c>
      <c r="Q185" s="7" t="s">
        <v>1151</v>
      </c>
    </row>
    <row r="186">
      <c r="A186" s="3">
        <v>44347.501307094906</v>
      </c>
      <c r="B186" s="4" t="s">
        <v>1152</v>
      </c>
      <c r="C186" s="4" t="s">
        <v>1153</v>
      </c>
      <c r="D186" s="4" t="s">
        <v>1154</v>
      </c>
      <c r="E186" s="4">
        <v>9.037090804E9</v>
      </c>
      <c r="F186" s="4" t="s">
        <v>1155</v>
      </c>
      <c r="G186" s="4" t="s">
        <v>26</v>
      </c>
      <c r="H186" s="4" t="s">
        <v>27</v>
      </c>
      <c r="I186" s="4">
        <v>5.0</v>
      </c>
      <c r="J186" s="4">
        <v>5.0</v>
      </c>
      <c r="K186" s="4">
        <v>5.0</v>
      </c>
      <c r="L186" s="4">
        <v>5.0</v>
      </c>
      <c r="N186" s="4" t="s">
        <v>1156</v>
      </c>
      <c r="O186" s="5" t="s">
        <v>1157</v>
      </c>
      <c r="P186" s="6" t="str">
        <f>HYPERLINK("https://drive.google.com/file/d/1GmW6CUVbHtT2dK2DQGvOJrAtHjpJfMN7/view?usp=drivesdk","Bhanu priya .s - Certificate")</f>
        <v>Bhanu priya .s - Certificate</v>
      </c>
      <c r="Q186" s="7" t="s">
        <v>1158</v>
      </c>
    </row>
    <row r="187">
      <c r="A187" s="3">
        <v>44347.50150979166</v>
      </c>
      <c r="B187" s="4" t="s">
        <v>1159</v>
      </c>
      <c r="C187" s="4" t="s">
        <v>1159</v>
      </c>
      <c r="D187" s="4" t="s">
        <v>1160</v>
      </c>
      <c r="E187" s="4">
        <v>9.495386811E9</v>
      </c>
      <c r="F187" s="4" t="s">
        <v>1161</v>
      </c>
      <c r="G187" s="4" t="s">
        <v>26</v>
      </c>
      <c r="H187" s="4" t="s">
        <v>27</v>
      </c>
      <c r="I187" s="4">
        <v>4.0</v>
      </c>
      <c r="J187" s="4">
        <v>4.0</v>
      </c>
      <c r="K187" s="4">
        <v>4.0</v>
      </c>
      <c r="L187" s="4">
        <v>4.0</v>
      </c>
      <c r="M187" s="4" t="s">
        <v>1162</v>
      </c>
      <c r="N187" s="4" t="s">
        <v>1163</v>
      </c>
      <c r="O187" s="5" t="s">
        <v>1164</v>
      </c>
      <c r="P187" s="6" t="str">
        <f>HYPERLINK("https://drive.google.com/file/d/1ggVGoRIv79Tjt0MmSiHcyY9p0AYa0Zm3/view?usp=drivesdk","JISHA K - Certificate")</f>
        <v>JISHA K - Certificate</v>
      </c>
      <c r="Q187" s="7" t="s">
        <v>1165</v>
      </c>
    </row>
    <row r="188">
      <c r="A188" s="3">
        <v>44347.50201445602</v>
      </c>
      <c r="B188" s="4" t="s">
        <v>770</v>
      </c>
      <c r="C188" s="4" t="s">
        <v>770</v>
      </c>
      <c r="D188" s="4" t="s">
        <v>771</v>
      </c>
      <c r="E188" s="4">
        <v>7.356281339E9</v>
      </c>
      <c r="F188" s="4" t="s">
        <v>772</v>
      </c>
      <c r="G188" s="4" t="s">
        <v>26</v>
      </c>
      <c r="H188" s="4" t="s">
        <v>27</v>
      </c>
      <c r="I188" s="4">
        <v>5.0</v>
      </c>
      <c r="J188" s="4">
        <v>4.0</v>
      </c>
      <c r="K188" s="4">
        <v>5.0</v>
      </c>
      <c r="L188" s="4">
        <v>5.0</v>
      </c>
      <c r="M188" s="4" t="s">
        <v>70</v>
      </c>
      <c r="N188" s="4" t="s">
        <v>1166</v>
      </c>
      <c r="O188" s="5" t="s">
        <v>1167</v>
      </c>
      <c r="P188" s="6" t="str">
        <f>HYPERLINK("https://drive.google.com/file/d/1lubdvHr9cjbzGhpl8y5CLw1MSAl6mHj1/view?usp=drivesdk","Amrutha V - Certificate")</f>
        <v>Amrutha V - Certificate</v>
      </c>
      <c r="Q188" s="7" t="s">
        <v>1168</v>
      </c>
    </row>
    <row r="189">
      <c r="A189" s="3">
        <v>44347.502350995375</v>
      </c>
      <c r="B189" s="4" t="s">
        <v>1169</v>
      </c>
      <c r="C189" s="4" t="s">
        <v>1169</v>
      </c>
      <c r="D189" s="4" t="s">
        <v>1170</v>
      </c>
      <c r="E189" s="4">
        <v>9.567042535E9</v>
      </c>
      <c r="F189" s="4" t="s">
        <v>1171</v>
      </c>
      <c r="G189" s="4" t="s">
        <v>26</v>
      </c>
      <c r="H189" s="4" t="s">
        <v>27</v>
      </c>
      <c r="I189" s="4">
        <v>5.0</v>
      </c>
      <c r="J189" s="4">
        <v>4.0</v>
      </c>
      <c r="K189" s="4">
        <v>4.0</v>
      </c>
      <c r="L189" s="4">
        <v>4.0</v>
      </c>
      <c r="N189" s="4" t="s">
        <v>1172</v>
      </c>
      <c r="O189" s="5" t="s">
        <v>1173</v>
      </c>
      <c r="P189" s="6" t="str">
        <f>HYPERLINK("https://drive.google.com/file/d/1IBihbQRiTlGRCtS57kpUsIDdmUt0OZaE/view?usp=drivesdk","Christo Jose - Certificate")</f>
        <v>Christo Jose - Certificate</v>
      </c>
      <c r="Q189" s="7" t="s">
        <v>1174</v>
      </c>
    </row>
    <row r="190">
      <c r="A190" s="3">
        <v>44347.50271916667</v>
      </c>
      <c r="B190" s="4" t="s">
        <v>1175</v>
      </c>
      <c r="C190" s="4" t="s">
        <v>1176</v>
      </c>
      <c r="D190" s="4" t="s">
        <v>1177</v>
      </c>
      <c r="E190" s="4">
        <v>8.589823769E9</v>
      </c>
      <c r="F190" s="4" t="s">
        <v>446</v>
      </c>
      <c r="G190" s="4" t="s">
        <v>54</v>
      </c>
      <c r="H190" s="4" t="s">
        <v>27</v>
      </c>
      <c r="I190" s="4">
        <v>5.0</v>
      </c>
      <c r="J190" s="4">
        <v>5.0</v>
      </c>
      <c r="K190" s="4">
        <v>5.0</v>
      </c>
      <c r="L190" s="4">
        <v>5.0</v>
      </c>
      <c r="M190" s="4" t="s">
        <v>70</v>
      </c>
      <c r="N190" s="4" t="s">
        <v>1178</v>
      </c>
      <c r="O190" s="5" t="s">
        <v>1179</v>
      </c>
      <c r="P190" s="6" t="str">
        <f>HYPERLINK("https://drive.google.com/file/d/1CwFXc2tKIK1kDtew26x3pkK1SyC5J2Pe/view?usp=drivesdk","Riya Robert  - Certificate")</f>
        <v>Riya Robert  - Certificate</v>
      </c>
      <c r="Q190" s="7" t="s">
        <v>1180</v>
      </c>
    </row>
    <row r="191">
      <c r="A191" s="3">
        <v>44347.504922106484</v>
      </c>
      <c r="B191" s="4" t="s">
        <v>1181</v>
      </c>
      <c r="C191" s="4" t="s">
        <v>1181</v>
      </c>
      <c r="D191" s="4" t="s">
        <v>1182</v>
      </c>
      <c r="E191" s="4">
        <v>9.061660079E9</v>
      </c>
      <c r="F191" s="4" t="s">
        <v>1183</v>
      </c>
      <c r="G191" s="4" t="s">
        <v>26</v>
      </c>
      <c r="H191" s="4" t="s">
        <v>27</v>
      </c>
      <c r="I191" s="4">
        <v>3.0</v>
      </c>
      <c r="J191" s="4">
        <v>4.0</v>
      </c>
      <c r="K191" s="4">
        <v>2.0</v>
      </c>
      <c r="L191" s="4">
        <v>3.0</v>
      </c>
      <c r="N191" s="4" t="s">
        <v>1184</v>
      </c>
      <c r="O191" s="5" t="s">
        <v>1185</v>
      </c>
      <c r="P191" s="6" t="str">
        <f>HYPERLINK("https://drive.google.com/file/d/1uCww7h4R-3HvLrDPCpohUVq0-_3tccli/view?usp=drivesdk","SNIJO P J - Certificate")</f>
        <v>SNIJO P J - Certificate</v>
      </c>
      <c r="Q191" s="7" t="s">
        <v>1186</v>
      </c>
    </row>
    <row r="192">
      <c r="A192" s="3">
        <v>44347.50582020833</v>
      </c>
      <c r="B192" s="4" t="s">
        <v>1187</v>
      </c>
      <c r="C192" s="4" t="s">
        <v>1187</v>
      </c>
      <c r="D192" s="4" t="s">
        <v>1188</v>
      </c>
      <c r="E192" s="8" t="s">
        <v>1189</v>
      </c>
      <c r="F192" s="4" t="s">
        <v>1190</v>
      </c>
      <c r="G192" s="4" t="s">
        <v>26</v>
      </c>
      <c r="H192" s="4" t="s">
        <v>1191</v>
      </c>
      <c r="I192" s="4">
        <v>4.0</v>
      </c>
      <c r="J192" s="4">
        <v>4.0</v>
      </c>
      <c r="K192" s="4">
        <v>4.0</v>
      </c>
      <c r="L192" s="4">
        <v>4.0</v>
      </c>
      <c r="M192" s="4" t="s">
        <v>1192</v>
      </c>
      <c r="N192" s="4" t="s">
        <v>1193</v>
      </c>
      <c r="O192" s="5" t="s">
        <v>1194</v>
      </c>
      <c r="P192" s="6" t="str">
        <f>HYPERLINK("https://drive.google.com/file/d/1lt9d171wkmoD86pEc5xiGjMxL1VyBupN/view?usp=drivesdk","Manogna HP - Certificate")</f>
        <v>Manogna HP - Certificate</v>
      </c>
      <c r="Q192" s="7" t="s">
        <v>1195</v>
      </c>
    </row>
    <row r="193">
      <c r="A193" s="3">
        <v>44347.50762416667</v>
      </c>
      <c r="B193" s="4" t="s">
        <v>1196</v>
      </c>
      <c r="C193" s="4" t="s">
        <v>1196</v>
      </c>
      <c r="D193" s="4" t="s">
        <v>1197</v>
      </c>
      <c r="E193" s="4">
        <v>9.061142018E9</v>
      </c>
      <c r="F193" s="4" t="s">
        <v>1198</v>
      </c>
      <c r="G193" s="4" t="s">
        <v>26</v>
      </c>
      <c r="H193" s="4" t="s">
        <v>27</v>
      </c>
      <c r="I193" s="4">
        <v>1.0</v>
      </c>
      <c r="J193" s="4">
        <v>1.0</v>
      </c>
      <c r="K193" s="4">
        <v>1.0</v>
      </c>
      <c r="L193" s="4">
        <v>1.0</v>
      </c>
      <c r="N193" s="4" t="s">
        <v>1199</v>
      </c>
      <c r="O193" s="5" t="s">
        <v>1200</v>
      </c>
      <c r="P193" s="6" t="str">
        <f>HYPERLINK("https://drive.google.com/file/d/1Gj2t51irQ53UwLqP59uxdtIJHYILRCbx/view?usp=drivesdk","PRAVEENA KP - Certificate")</f>
        <v>PRAVEENA KP - Certificate</v>
      </c>
      <c r="Q193" s="7" t="s">
        <v>1201</v>
      </c>
    </row>
    <row r="194">
      <c r="A194" s="3">
        <v>44347.50969475694</v>
      </c>
      <c r="B194" s="4" t="s">
        <v>1202</v>
      </c>
      <c r="C194" s="4" t="s">
        <v>1202</v>
      </c>
      <c r="D194" s="4" t="s">
        <v>1203</v>
      </c>
      <c r="E194" s="4">
        <v>9.539146926E9</v>
      </c>
      <c r="F194" s="4" t="s">
        <v>1204</v>
      </c>
      <c r="G194" s="4" t="s">
        <v>26</v>
      </c>
      <c r="H194" s="4" t="s">
        <v>27</v>
      </c>
      <c r="I194" s="4">
        <v>4.0</v>
      </c>
      <c r="J194" s="4">
        <v>4.0</v>
      </c>
      <c r="K194" s="4">
        <v>4.0</v>
      </c>
      <c r="L194" s="4">
        <v>4.0</v>
      </c>
      <c r="N194" s="4" t="s">
        <v>1205</v>
      </c>
      <c r="O194" s="5" t="s">
        <v>1206</v>
      </c>
      <c r="P194" s="6" t="str">
        <f>HYPERLINK("https://drive.google.com/file/d/1y8gROxminzPrlPOxqqgCNa3OK6sTciH1/view?usp=drivesdk","Joys Johny - Certificate")</f>
        <v>Joys Johny - Certificate</v>
      </c>
      <c r="Q194" s="7" t="s">
        <v>1207</v>
      </c>
    </row>
    <row r="195">
      <c r="A195" s="3">
        <v>44347.51050074074</v>
      </c>
      <c r="B195" s="4" t="s">
        <v>1208</v>
      </c>
      <c r="C195" s="4" t="s">
        <v>1208</v>
      </c>
      <c r="D195" s="4" t="s">
        <v>1209</v>
      </c>
      <c r="E195" s="4">
        <v>8.547106203E9</v>
      </c>
      <c r="F195" s="4" t="s">
        <v>115</v>
      </c>
      <c r="G195" s="4" t="s">
        <v>26</v>
      </c>
      <c r="H195" s="4" t="s">
        <v>27</v>
      </c>
      <c r="I195" s="4">
        <v>5.0</v>
      </c>
      <c r="J195" s="4">
        <v>5.0</v>
      </c>
      <c r="K195" s="4">
        <v>5.0</v>
      </c>
      <c r="L195" s="4">
        <v>5.0</v>
      </c>
      <c r="N195" s="4" t="s">
        <v>1210</v>
      </c>
      <c r="O195" s="5" t="s">
        <v>1211</v>
      </c>
      <c r="P195" s="6" t="str">
        <f>HYPERLINK("https://drive.google.com/file/d/1uXmUMGSxxFLDqNLVF1aNv6x-HInaVZxt/view?usp=drivesdk","Dincy R Arikkat - Certificate")</f>
        <v>Dincy R Arikkat - Certificate</v>
      </c>
      <c r="Q195" s="7" t="s">
        <v>1212</v>
      </c>
    </row>
    <row r="196">
      <c r="A196" s="3">
        <v>44347.51105082176</v>
      </c>
      <c r="B196" s="4" t="s">
        <v>1213</v>
      </c>
      <c r="C196" s="4" t="s">
        <v>1213</v>
      </c>
      <c r="D196" s="4" t="s">
        <v>1214</v>
      </c>
      <c r="E196" s="4">
        <v>8.281883176E9</v>
      </c>
      <c r="F196" s="4" t="s">
        <v>1215</v>
      </c>
      <c r="G196" s="4" t="s">
        <v>26</v>
      </c>
      <c r="H196" s="4" t="s">
        <v>27</v>
      </c>
      <c r="I196" s="4">
        <v>3.0</v>
      </c>
      <c r="J196" s="4">
        <v>3.0</v>
      </c>
      <c r="K196" s="4">
        <v>4.0</v>
      </c>
      <c r="L196" s="4">
        <v>4.0</v>
      </c>
      <c r="N196" s="4" t="s">
        <v>1216</v>
      </c>
      <c r="O196" s="5" t="s">
        <v>1217</v>
      </c>
      <c r="P196" s="6" t="str">
        <f>HYPERLINK("https://drive.google.com/file/d/1zB3IW5WV021X_VXUPh0V8aZ0MiSPJN6t/view?usp=drivesdk","Sanjay Varghese - Certificate")</f>
        <v>Sanjay Varghese - Certificate</v>
      </c>
      <c r="Q196" s="7" t="s">
        <v>1218</v>
      </c>
    </row>
    <row r="197">
      <c r="A197" s="3">
        <v>44347.512489189816</v>
      </c>
      <c r="B197" s="4" t="s">
        <v>1219</v>
      </c>
      <c r="C197" s="4" t="s">
        <v>1219</v>
      </c>
      <c r="D197" s="4" t="s">
        <v>1220</v>
      </c>
      <c r="E197" s="4">
        <v>8.59289465E9</v>
      </c>
      <c r="F197" s="4" t="s">
        <v>76</v>
      </c>
      <c r="G197" s="4" t="s">
        <v>26</v>
      </c>
      <c r="H197" s="4" t="s">
        <v>27</v>
      </c>
      <c r="I197" s="4">
        <v>5.0</v>
      </c>
      <c r="J197" s="4">
        <v>5.0</v>
      </c>
      <c r="K197" s="4">
        <v>5.0</v>
      </c>
      <c r="L197" s="4">
        <v>5.0</v>
      </c>
      <c r="N197" s="4" t="s">
        <v>1221</v>
      </c>
      <c r="O197" s="5" t="s">
        <v>1222</v>
      </c>
      <c r="P197" s="6" t="str">
        <f>HYPERLINK("https://drive.google.com/file/d/1wzegmlKIdEP8ozR7zkKNC1B1I4J0gHcu/view?usp=drivesdk","Austin Antony - Certificate")</f>
        <v>Austin Antony - Certificate</v>
      </c>
      <c r="Q197" s="7" t="s">
        <v>1223</v>
      </c>
    </row>
    <row r="198">
      <c r="A198" s="3">
        <v>44347.51273625</v>
      </c>
      <c r="B198" s="4" t="s">
        <v>1224</v>
      </c>
      <c r="C198" s="4" t="s">
        <v>1224</v>
      </c>
      <c r="D198" s="4" t="s">
        <v>1225</v>
      </c>
      <c r="E198" s="4" t="s">
        <v>1226</v>
      </c>
      <c r="F198" s="4" t="s">
        <v>76</v>
      </c>
      <c r="G198" s="4" t="s">
        <v>26</v>
      </c>
      <c r="H198" s="4" t="s">
        <v>18</v>
      </c>
      <c r="I198" s="4">
        <v>5.0</v>
      </c>
      <c r="J198" s="4">
        <v>5.0</v>
      </c>
      <c r="K198" s="4">
        <v>5.0</v>
      </c>
      <c r="L198" s="4">
        <v>5.0</v>
      </c>
      <c r="N198" s="4" t="s">
        <v>1227</v>
      </c>
      <c r="O198" s="5" t="s">
        <v>1228</v>
      </c>
      <c r="P198" s="6" t="str">
        <f>HYPERLINK("https://drive.google.com/file/d/1ZKKW7SrQStm0HMLDiLQqS6bwuxZ1JUr4/view?usp=drivesdk","Linto George  - Certificate")</f>
        <v>Linto George  - Certificate</v>
      </c>
      <c r="Q198" s="7" t="s">
        <v>1229</v>
      </c>
    </row>
    <row r="199">
      <c r="A199" s="3">
        <v>44347.51658516204</v>
      </c>
      <c r="B199" s="4" t="s">
        <v>1230</v>
      </c>
      <c r="C199" s="4" t="s">
        <v>1230</v>
      </c>
      <c r="D199" s="4" t="s">
        <v>1231</v>
      </c>
      <c r="E199" s="4">
        <v>7.994042207E9</v>
      </c>
      <c r="F199" s="4" t="s">
        <v>655</v>
      </c>
      <c r="G199" s="4" t="s">
        <v>26</v>
      </c>
      <c r="H199" s="4" t="s">
        <v>27</v>
      </c>
      <c r="I199" s="4">
        <v>5.0</v>
      </c>
      <c r="J199" s="4">
        <v>5.0</v>
      </c>
      <c r="K199" s="4">
        <v>5.0</v>
      </c>
      <c r="L199" s="4">
        <v>5.0</v>
      </c>
      <c r="N199" s="4" t="s">
        <v>1232</v>
      </c>
      <c r="O199" s="5" t="s">
        <v>1233</v>
      </c>
      <c r="P199" s="6" t="str">
        <f>HYPERLINK("https://drive.google.com/file/d/1eG-knreEdPhM21z_XUf2FU7WM1-CYFWe/view?usp=drivesdk","Aravind anil - Certificate")</f>
        <v>Aravind anil - Certificate</v>
      </c>
      <c r="Q199" s="7" t="s">
        <v>1234</v>
      </c>
    </row>
    <row r="200">
      <c r="A200" s="3">
        <v>44347.51771127315</v>
      </c>
      <c r="B200" s="4" t="s">
        <v>1235</v>
      </c>
      <c r="C200" s="4" t="s">
        <v>1235</v>
      </c>
      <c r="D200" s="4" t="s">
        <v>1236</v>
      </c>
      <c r="E200" s="4">
        <v>9.074221585E9</v>
      </c>
      <c r="F200" s="4" t="s">
        <v>1237</v>
      </c>
      <c r="G200" s="4" t="s">
        <v>26</v>
      </c>
      <c r="H200" s="4" t="s">
        <v>27</v>
      </c>
      <c r="I200" s="4">
        <v>5.0</v>
      </c>
      <c r="J200" s="4">
        <v>4.0</v>
      </c>
      <c r="K200" s="4">
        <v>4.0</v>
      </c>
      <c r="L200" s="4">
        <v>4.0</v>
      </c>
      <c r="N200" s="4" t="s">
        <v>1238</v>
      </c>
      <c r="O200" s="5" t="s">
        <v>1239</v>
      </c>
      <c r="P200" s="6" t="str">
        <f>HYPERLINK("https://drive.google.com/file/d/1zygplD16BGV3iUZCi7ZsFr_gTELxkXg2/view?usp=drivesdk","Joseph baiju - Certificate")</f>
        <v>Joseph baiju - Certificate</v>
      </c>
      <c r="Q200" s="7" t="s">
        <v>1240</v>
      </c>
    </row>
    <row r="201">
      <c r="A201" s="3">
        <v>44347.520984629635</v>
      </c>
      <c r="B201" s="4" t="s">
        <v>1241</v>
      </c>
      <c r="C201" s="4" t="s">
        <v>1242</v>
      </c>
      <c r="D201" s="4" t="s">
        <v>1243</v>
      </c>
      <c r="E201" s="4">
        <v>9.947837255E9</v>
      </c>
      <c r="F201" s="4" t="s">
        <v>1244</v>
      </c>
      <c r="G201" s="4" t="s">
        <v>26</v>
      </c>
      <c r="H201" s="4" t="s">
        <v>27</v>
      </c>
      <c r="I201" s="4">
        <v>5.0</v>
      </c>
      <c r="J201" s="4">
        <v>5.0</v>
      </c>
      <c r="K201" s="4">
        <v>5.0</v>
      </c>
      <c r="L201" s="4">
        <v>5.0</v>
      </c>
      <c r="N201" s="4" t="s">
        <v>1245</v>
      </c>
      <c r="O201" s="5" t="s">
        <v>1246</v>
      </c>
      <c r="P201" s="6" t="str">
        <f>HYPERLINK("https://drive.google.com/file/d/15kDKfncmCdEGFSnr8eq5_F7jvRSZq88N/view?usp=drivesdk","Soumya P.S - Certificate")</f>
        <v>Soumya P.S - Certificate</v>
      </c>
      <c r="Q201" s="7" t="s">
        <v>1247</v>
      </c>
    </row>
    <row r="202">
      <c r="A202" s="3">
        <v>44347.52175490741</v>
      </c>
      <c r="B202" s="4" t="s">
        <v>1248</v>
      </c>
      <c r="C202" s="4" t="s">
        <v>1248</v>
      </c>
      <c r="D202" s="4" t="s">
        <v>1249</v>
      </c>
      <c r="E202" s="4">
        <v>8.089464785E9</v>
      </c>
      <c r="F202" s="4" t="s">
        <v>956</v>
      </c>
      <c r="G202" s="4" t="s">
        <v>54</v>
      </c>
      <c r="H202" s="4" t="s">
        <v>55</v>
      </c>
      <c r="I202" s="4">
        <v>5.0</v>
      </c>
      <c r="J202" s="4">
        <v>5.0</v>
      </c>
      <c r="K202" s="4">
        <v>5.0</v>
      </c>
      <c r="L202" s="4">
        <v>5.0</v>
      </c>
      <c r="M202" s="4" t="s">
        <v>1250</v>
      </c>
      <c r="N202" s="4" t="s">
        <v>1251</v>
      </c>
      <c r="O202" s="5" t="s">
        <v>1252</v>
      </c>
      <c r="P202" s="6" t="str">
        <f>HYPERLINK("https://drive.google.com/file/d/16uYFYQYVMK5SotdxSJpWAKKm_5w1tugV/view?usp=drivesdk","Reshma CR - Certificate")</f>
        <v>Reshma CR - Certificate</v>
      </c>
      <c r="Q202" s="7" t="s">
        <v>1253</v>
      </c>
    </row>
    <row r="203">
      <c r="A203" s="3">
        <v>44347.52701871528</v>
      </c>
      <c r="B203" s="4" t="s">
        <v>1254</v>
      </c>
      <c r="C203" s="4" t="s">
        <v>1254</v>
      </c>
      <c r="D203" s="4" t="s">
        <v>1255</v>
      </c>
      <c r="E203" s="4">
        <v>6.282486982E9</v>
      </c>
      <c r="F203" s="4" t="s">
        <v>778</v>
      </c>
      <c r="G203" s="4" t="s">
        <v>26</v>
      </c>
      <c r="H203" s="4" t="s">
        <v>27</v>
      </c>
      <c r="I203" s="4">
        <v>5.0</v>
      </c>
      <c r="J203" s="4">
        <v>5.0</v>
      </c>
      <c r="K203" s="4">
        <v>4.0</v>
      </c>
      <c r="L203" s="4">
        <v>5.0</v>
      </c>
      <c r="M203" s="4" t="s">
        <v>1256</v>
      </c>
      <c r="N203" s="4" t="s">
        <v>1257</v>
      </c>
      <c r="O203" s="5" t="s">
        <v>1258</v>
      </c>
      <c r="P203" s="6" t="str">
        <f>HYPERLINK("https://drive.google.com/file/d/1UtFfCuudtd3IWtOpyh2rdflTlmkdgcry/view?usp=drivesdk","Binil. V. B - Certificate")</f>
        <v>Binil. V. B - Certificate</v>
      </c>
      <c r="Q203" s="7" t="s">
        <v>1259</v>
      </c>
    </row>
    <row r="204">
      <c r="A204" s="3">
        <v>44347.527174930554</v>
      </c>
      <c r="B204" s="4" t="s">
        <v>1260</v>
      </c>
      <c r="C204" s="4" t="s">
        <v>1260</v>
      </c>
      <c r="D204" s="4" t="s">
        <v>1261</v>
      </c>
      <c r="E204" s="4">
        <v>9.656115121E9</v>
      </c>
      <c r="F204" s="4" t="s">
        <v>1262</v>
      </c>
      <c r="G204" s="4" t="s">
        <v>26</v>
      </c>
      <c r="H204" s="4" t="s">
        <v>27</v>
      </c>
      <c r="I204" s="4">
        <v>5.0</v>
      </c>
      <c r="J204" s="4">
        <v>5.0</v>
      </c>
      <c r="K204" s="4">
        <v>5.0</v>
      </c>
      <c r="L204" s="4">
        <v>5.0</v>
      </c>
      <c r="N204" s="4" t="s">
        <v>1263</v>
      </c>
      <c r="O204" s="5" t="s">
        <v>1264</v>
      </c>
      <c r="P204" s="6" t="str">
        <f>HYPERLINK("https://drive.google.com/file/d/1WcxjtfAqwnfnCIPcuVcIygmMJyN88blA/view?usp=drivesdk","VARSHA GANESH - Certificate")</f>
        <v>VARSHA GANESH - Certificate</v>
      </c>
      <c r="Q204" s="7" t="s">
        <v>1265</v>
      </c>
    </row>
    <row r="205">
      <c r="A205" s="3">
        <v>44347.527868668985</v>
      </c>
      <c r="B205" s="4" t="s">
        <v>1266</v>
      </c>
      <c r="C205" s="4" t="s">
        <v>1266</v>
      </c>
      <c r="D205" s="4" t="s">
        <v>1267</v>
      </c>
      <c r="E205" s="4">
        <v>7.034531923E9</v>
      </c>
      <c r="F205" s="4" t="s">
        <v>128</v>
      </c>
      <c r="G205" s="4" t="s">
        <v>26</v>
      </c>
      <c r="H205" s="4" t="s">
        <v>27</v>
      </c>
      <c r="I205" s="4">
        <v>4.0</v>
      </c>
      <c r="J205" s="4">
        <v>4.0</v>
      </c>
      <c r="K205" s="4">
        <v>4.0</v>
      </c>
      <c r="L205" s="4">
        <v>4.0</v>
      </c>
      <c r="M205" s="4" t="s">
        <v>1268</v>
      </c>
      <c r="N205" s="4" t="s">
        <v>1269</v>
      </c>
      <c r="O205" s="5" t="s">
        <v>1270</v>
      </c>
      <c r="P205" s="6" t="str">
        <f>HYPERLINK("https://drive.google.com/file/d/16MZwccKE0Dl26U8nY6DGYpS6yjD_7xEY/view?usp=drivesdk","Ajay C R - Certificate")</f>
        <v>Ajay C R - Certificate</v>
      </c>
      <c r="Q205" s="7" t="s">
        <v>1271</v>
      </c>
    </row>
    <row r="206">
      <c r="A206" s="3">
        <v>44347.527999618054</v>
      </c>
      <c r="B206" s="4" t="s">
        <v>1260</v>
      </c>
      <c r="C206" s="4" t="s">
        <v>1260</v>
      </c>
      <c r="D206" s="4" t="s">
        <v>1261</v>
      </c>
      <c r="E206" s="4">
        <v>9.656115121E9</v>
      </c>
      <c r="F206" s="4" t="s">
        <v>1262</v>
      </c>
      <c r="G206" s="4" t="s">
        <v>26</v>
      </c>
      <c r="H206" s="4" t="s">
        <v>27</v>
      </c>
      <c r="I206" s="4">
        <v>5.0</v>
      </c>
      <c r="J206" s="4">
        <v>5.0</v>
      </c>
      <c r="K206" s="4">
        <v>5.0</v>
      </c>
      <c r="L206" s="4">
        <v>5.0</v>
      </c>
      <c r="N206" s="4" t="s">
        <v>1272</v>
      </c>
      <c r="O206" s="5" t="s">
        <v>1273</v>
      </c>
      <c r="P206" s="6" t="str">
        <f>HYPERLINK("https://drive.google.com/file/d/1ZLYnqPiAALTIs-mrv8LnRnL6fCWPIHu_/view?usp=drivesdk","VARSHA GANESH - Certificate")</f>
        <v>VARSHA GANESH - Certificate</v>
      </c>
      <c r="Q206" s="7" t="s">
        <v>1274</v>
      </c>
    </row>
  </sheetData>
  <hyperlinks>
    <hyperlink r:id="rId1" ref="O2"/>
    <hyperlink r:id="rId2" ref="O3"/>
    <hyperlink r:id="rId3" ref="O4"/>
    <hyperlink r:id="rId4" ref="O5"/>
    <hyperlink r:id="rId5" ref="O6"/>
    <hyperlink r:id="rId6" ref="O7"/>
    <hyperlink r:id="rId7" ref="O8"/>
    <hyperlink r:id="rId8" ref="O9"/>
    <hyperlink r:id="rId9" ref="O10"/>
    <hyperlink r:id="rId10" ref="O11"/>
    <hyperlink r:id="rId11" ref="O12"/>
    <hyperlink r:id="rId12" ref="O13"/>
    <hyperlink r:id="rId13" ref="O14"/>
    <hyperlink r:id="rId14" ref="O15"/>
    <hyperlink r:id="rId15" ref="O16"/>
    <hyperlink r:id="rId16" ref="O17"/>
    <hyperlink r:id="rId17" ref="O18"/>
    <hyperlink r:id="rId18" ref="O19"/>
    <hyperlink r:id="rId19" ref="O20"/>
    <hyperlink r:id="rId20" ref="O21"/>
    <hyperlink r:id="rId21" ref="O22"/>
    <hyperlink r:id="rId22" ref="O23"/>
    <hyperlink r:id="rId23" ref="O24"/>
    <hyperlink r:id="rId24" ref="O25"/>
    <hyperlink r:id="rId25" ref="O26"/>
    <hyperlink r:id="rId26" ref="O27"/>
    <hyperlink r:id="rId27" ref="O28"/>
    <hyperlink r:id="rId28" ref="O29"/>
    <hyperlink r:id="rId29" ref="O30"/>
    <hyperlink r:id="rId30" ref="O31"/>
    <hyperlink r:id="rId31" ref="O32"/>
    <hyperlink r:id="rId32" ref="O33"/>
    <hyperlink r:id="rId33" ref="O34"/>
    <hyperlink r:id="rId34" ref="O35"/>
    <hyperlink r:id="rId35" ref="O36"/>
    <hyperlink r:id="rId36" ref="O37"/>
    <hyperlink r:id="rId37" ref="O38"/>
    <hyperlink r:id="rId38" ref="O39"/>
    <hyperlink r:id="rId39" ref="O40"/>
    <hyperlink r:id="rId40" ref="O41"/>
    <hyperlink r:id="rId41" ref="O42"/>
    <hyperlink r:id="rId42" ref="O43"/>
    <hyperlink r:id="rId43" ref="O44"/>
    <hyperlink r:id="rId44" ref="O45"/>
    <hyperlink r:id="rId45" ref="O46"/>
    <hyperlink r:id="rId46" ref="O47"/>
    <hyperlink r:id="rId47" ref="O48"/>
    <hyperlink r:id="rId48" ref="O49"/>
    <hyperlink r:id="rId49" ref="O50"/>
    <hyperlink r:id="rId50" ref="O51"/>
    <hyperlink r:id="rId51" ref="O52"/>
    <hyperlink r:id="rId52" ref="O53"/>
    <hyperlink r:id="rId53" ref="O54"/>
    <hyperlink r:id="rId54" ref="O55"/>
    <hyperlink r:id="rId55" ref="O56"/>
    <hyperlink r:id="rId56" ref="O57"/>
    <hyperlink r:id="rId57" ref="O58"/>
    <hyperlink r:id="rId58" ref="O59"/>
    <hyperlink r:id="rId59" ref="O60"/>
    <hyperlink r:id="rId60" ref="O61"/>
    <hyperlink r:id="rId61" ref="O62"/>
    <hyperlink r:id="rId62" ref="O63"/>
    <hyperlink r:id="rId63" ref="O64"/>
    <hyperlink r:id="rId64" ref="O65"/>
    <hyperlink r:id="rId65" ref="O66"/>
    <hyperlink r:id="rId66" ref="O67"/>
    <hyperlink r:id="rId67" ref="O68"/>
    <hyperlink r:id="rId68" ref="O69"/>
    <hyperlink r:id="rId69" ref="O70"/>
    <hyperlink r:id="rId70" ref="O71"/>
    <hyperlink r:id="rId71" ref="O72"/>
    <hyperlink r:id="rId72" ref="O73"/>
    <hyperlink r:id="rId73" ref="O74"/>
    <hyperlink r:id="rId74" ref="O75"/>
    <hyperlink r:id="rId75" ref="O76"/>
    <hyperlink r:id="rId76" ref="O77"/>
    <hyperlink r:id="rId77" ref="O78"/>
    <hyperlink r:id="rId78" ref="O79"/>
    <hyperlink r:id="rId79" ref="O80"/>
    <hyperlink r:id="rId80" ref="O81"/>
    <hyperlink r:id="rId81" ref="O82"/>
    <hyperlink r:id="rId82" ref="O83"/>
    <hyperlink r:id="rId83" ref="O84"/>
    <hyperlink r:id="rId84" ref="O85"/>
    <hyperlink r:id="rId85" ref="O86"/>
    <hyperlink r:id="rId86" ref="O87"/>
    <hyperlink r:id="rId87" ref="O88"/>
    <hyperlink r:id="rId88" ref="O89"/>
    <hyperlink r:id="rId89" ref="O90"/>
    <hyperlink r:id="rId90" ref="O91"/>
    <hyperlink r:id="rId91" ref="O92"/>
    <hyperlink r:id="rId92" ref="O93"/>
    <hyperlink r:id="rId93" ref="O94"/>
    <hyperlink r:id="rId94" ref="O95"/>
    <hyperlink r:id="rId95" ref="O96"/>
    <hyperlink r:id="rId96" ref="O97"/>
    <hyperlink r:id="rId97" ref="O98"/>
    <hyperlink r:id="rId98" ref="O99"/>
    <hyperlink r:id="rId99" ref="O100"/>
    <hyperlink r:id="rId100" ref="O101"/>
    <hyperlink r:id="rId101" ref="O102"/>
    <hyperlink r:id="rId102" ref="O103"/>
    <hyperlink r:id="rId103" ref="O104"/>
    <hyperlink r:id="rId104" ref="O105"/>
    <hyperlink r:id="rId105" ref="O106"/>
    <hyperlink r:id="rId106" ref="O107"/>
    <hyperlink r:id="rId107" ref="O108"/>
    <hyperlink r:id="rId108" ref="O109"/>
    <hyperlink r:id="rId109" ref="O110"/>
    <hyperlink r:id="rId110" ref="O111"/>
    <hyperlink r:id="rId111" ref="O112"/>
    <hyperlink r:id="rId112" ref="O113"/>
    <hyperlink r:id="rId113" ref="O114"/>
    <hyperlink r:id="rId114" ref="O115"/>
    <hyperlink r:id="rId115" ref="O116"/>
    <hyperlink r:id="rId116" ref="O117"/>
    <hyperlink r:id="rId117" ref="O118"/>
    <hyperlink r:id="rId118" ref="O119"/>
    <hyperlink r:id="rId119" ref="O120"/>
    <hyperlink r:id="rId120" ref="O121"/>
    <hyperlink r:id="rId121" ref="O122"/>
    <hyperlink r:id="rId122" ref="O123"/>
    <hyperlink r:id="rId123" ref="O124"/>
    <hyperlink r:id="rId124" ref="O125"/>
    <hyperlink r:id="rId125" ref="O126"/>
    <hyperlink r:id="rId126" ref="O127"/>
    <hyperlink r:id="rId127" ref="O128"/>
    <hyperlink r:id="rId128" ref="O129"/>
    <hyperlink r:id="rId129" ref="O130"/>
    <hyperlink r:id="rId130" ref="O131"/>
    <hyperlink r:id="rId131" ref="O132"/>
    <hyperlink r:id="rId132" ref="O133"/>
    <hyperlink r:id="rId133" ref="O134"/>
    <hyperlink r:id="rId134" ref="O135"/>
    <hyperlink r:id="rId135" ref="O136"/>
    <hyperlink r:id="rId136" ref="O137"/>
    <hyperlink r:id="rId137" ref="O138"/>
    <hyperlink r:id="rId138" ref="O139"/>
    <hyperlink r:id="rId139" ref="O140"/>
    <hyperlink r:id="rId140" ref="O141"/>
    <hyperlink r:id="rId141" ref="O142"/>
    <hyperlink r:id="rId142" ref="O143"/>
    <hyperlink r:id="rId143" ref="O144"/>
    <hyperlink r:id="rId144" ref="O145"/>
    <hyperlink r:id="rId145" ref="O146"/>
    <hyperlink r:id="rId146" ref="O147"/>
    <hyperlink r:id="rId147" ref="O148"/>
    <hyperlink r:id="rId148" ref="O149"/>
    <hyperlink r:id="rId149" ref="O150"/>
    <hyperlink r:id="rId150" ref="O151"/>
    <hyperlink r:id="rId151" ref="O152"/>
    <hyperlink r:id="rId152" ref="O153"/>
    <hyperlink r:id="rId153" ref="O154"/>
    <hyperlink r:id="rId154" ref="O155"/>
    <hyperlink r:id="rId155" ref="O156"/>
    <hyperlink r:id="rId156" ref="O157"/>
    <hyperlink r:id="rId157" ref="O158"/>
    <hyperlink r:id="rId158" ref="O159"/>
    <hyperlink r:id="rId159" ref="O160"/>
    <hyperlink r:id="rId160" ref="O161"/>
    <hyperlink r:id="rId161" ref="O162"/>
    <hyperlink r:id="rId162" ref="O163"/>
    <hyperlink r:id="rId163" ref="O164"/>
    <hyperlink r:id="rId164" ref="O165"/>
    <hyperlink r:id="rId165" ref="O166"/>
    <hyperlink r:id="rId166" ref="O167"/>
    <hyperlink r:id="rId167" ref="O168"/>
    <hyperlink r:id="rId168" ref="O169"/>
    <hyperlink r:id="rId169" ref="O170"/>
    <hyperlink r:id="rId170" ref="O171"/>
    <hyperlink r:id="rId171" ref="O172"/>
    <hyperlink r:id="rId172" ref="O173"/>
    <hyperlink r:id="rId173" ref="O174"/>
    <hyperlink r:id="rId174" ref="O175"/>
    <hyperlink r:id="rId175" ref="O176"/>
    <hyperlink r:id="rId176" ref="O177"/>
    <hyperlink r:id="rId177" ref="O178"/>
    <hyperlink r:id="rId178" ref="O179"/>
    <hyperlink r:id="rId179" ref="O180"/>
    <hyperlink r:id="rId180" ref="O181"/>
    <hyperlink r:id="rId181" ref="O182"/>
    <hyperlink r:id="rId182" ref="O183"/>
    <hyperlink r:id="rId183" ref="O184"/>
    <hyperlink r:id="rId184" ref="O185"/>
    <hyperlink r:id="rId185" ref="O186"/>
    <hyperlink r:id="rId186" ref="O187"/>
    <hyperlink r:id="rId187" ref="O188"/>
    <hyperlink r:id="rId188" ref="O189"/>
    <hyperlink r:id="rId189" ref="O190"/>
    <hyperlink r:id="rId190" ref="O191"/>
    <hyperlink r:id="rId191" ref="O192"/>
    <hyperlink r:id="rId192" ref="O193"/>
    <hyperlink r:id="rId193" ref="O194"/>
    <hyperlink r:id="rId194" ref="O195"/>
    <hyperlink r:id="rId195" ref="O196"/>
    <hyperlink r:id="rId196" ref="O197"/>
    <hyperlink r:id="rId197" ref="O198"/>
    <hyperlink r:id="rId198" ref="O199"/>
    <hyperlink r:id="rId199" ref="O200"/>
    <hyperlink r:id="rId200" ref="O201"/>
    <hyperlink r:id="rId201" ref="O202"/>
    <hyperlink r:id="rId202" ref="O203"/>
    <hyperlink r:id="rId203" ref="O204"/>
    <hyperlink r:id="rId204" ref="O205"/>
    <hyperlink r:id="rId205" ref="O206"/>
  </hyperlinks>
  <drawing r:id="rId20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" t="s">
        <v>1275</v>
      </c>
      <c r="B1" s="7" t="s">
        <v>1276</v>
      </c>
      <c r="C1" s="7" t="s">
        <v>1277</v>
      </c>
      <c r="D1" s="7" t="s">
        <v>1278</v>
      </c>
      <c r="E1" s="7" t="s">
        <v>1279</v>
      </c>
      <c r="F1" s="7" t="s">
        <v>1280</v>
      </c>
      <c r="G1" s="7" t="s">
        <v>1281</v>
      </c>
      <c r="H1" s="7" t="s">
        <v>1282</v>
      </c>
      <c r="I1" s="7" t="s">
        <v>1283</v>
      </c>
      <c r="J1" s="7" t="s">
        <v>1284</v>
      </c>
      <c r="K1" s="7" t="s">
        <v>1285</v>
      </c>
      <c r="L1" s="7" t="s">
        <v>1286</v>
      </c>
      <c r="M1" s="7" t="s">
        <v>1287</v>
      </c>
      <c r="N1" s="7" t="s">
        <v>1288</v>
      </c>
      <c r="O1" s="7" t="s">
        <v>1289</v>
      </c>
      <c r="P1" s="7" t="s">
        <v>1290</v>
      </c>
      <c r="Q1" s="7" t="s">
        <v>1291</v>
      </c>
      <c r="R1" s="7" t="s">
        <v>1292</v>
      </c>
      <c r="S1" s="7" t="s">
        <v>1293</v>
      </c>
      <c r="T1" s="7" t="s">
        <v>1294</v>
      </c>
      <c r="U1" s="7" t="s">
        <v>1295</v>
      </c>
      <c r="V1" s="7" t="s">
        <v>1296</v>
      </c>
      <c r="W1" s="7" t="s">
        <v>1297</v>
      </c>
      <c r="X1" s="7" t="s">
        <v>1298</v>
      </c>
      <c r="Y1" s="7" t="s">
        <v>1299</v>
      </c>
      <c r="Z1" s="7" t="s">
        <v>1300</v>
      </c>
      <c r="AA1" s="7" t="s">
        <v>1301</v>
      </c>
      <c r="AB1" s="7" t="s">
        <v>1302</v>
      </c>
      <c r="AC1" s="7" t="s">
        <v>1303</v>
      </c>
    </row>
    <row r="2">
      <c r="A2" s="4" t="s">
        <v>1304</v>
      </c>
      <c r="B2" s="4" t="s">
        <v>1305</v>
      </c>
      <c r="C2" s="4" t="s">
        <v>1306</v>
      </c>
      <c r="D2" s="9">
        <v>1.557760657E9</v>
      </c>
      <c r="E2" s="9">
        <v>1.0</v>
      </c>
      <c r="F2" s="9">
        <v>2.0</v>
      </c>
      <c r="G2" s="4" t="s">
        <v>1307</v>
      </c>
      <c r="H2" s="4" t="s">
        <v>1308</v>
      </c>
      <c r="I2" s="4" t="s">
        <v>1308</v>
      </c>
      <c r="J2" s="4" t="s">
        <v>1309</v>
      </c>
      <c r="K2" s="4" t="s">
        <v>1310</v>
      </c>
      <c r="L2" s="4" t="s">
        <v>1310</v>
      </c>
      <c r="M2" s="4" t="s">
        <v>1311</v>
      </c>
      <c r="N2" s="4" t="b">
        <v>1</v>
      </c>
      <c r="O2" s="4" t="s">
        <v>1312</v>
      </c>
      <c r="P2" s="4" t="b">
        <v>0</v>
      </c>
      <c r="R2" s="4" t="b">
        <v>0</v>
      </c>
      <c r="S2" s="4" t="b">
        <v>1</v>
      </c>
      <c r="T2" s="4" t="s">
        <v>1313</v>
      </c>
      <c r="X2" s="4" t="b">
        <v>0</v>
      </c>
      <c r="Y2" s="4" t="s">
        <v>1314</v>
      </c>
      <c r="Z2" s="4" t="s">
        <v>1315</v>
      </c>
      <c r="AA2" s="4" t="b">
        <v>1</v>
      </c>
    </row>
  </sheetData>
  <drawing r:id="rId1"/>
</worksheet>
</file>