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responses 1" sheetId="1" r:id="rId4"/>
    <sheet state="hidden" name="NVScriptsProperties" sheetId="2" r:id="rId5"/>
    <sheet state="hidden" name="DO NOT DELETE - AutoCrat Job Se" sheetId="3" r:id="rId6"/>
  </sheets>
  <definedNames/>
  <calcPr/>
</workbook>
</file>

<file path=xl/sharedStrings.xml><?xml version="1.0" encoding="utf-8"?>
<sst xmlns="http://schemas.openxmlformats.org/spreadsheetml/2006/main" count="1609" uniqueCount="870">
  <si>
    <t>Timestamp</t>
  </si>
  <si>
    <t xml:space="preserve">Name as it should be in the certificate </t>
  </si>
  <si>
    <t>Mobile No</t>
  </si>
  <si>
    <t xml:space="preserve">Email Id </t>
  </si>
  <si>
    <t>Name of your institution</t>
  </si>
  <si>
    <t>How would you rate the topic of the seminar?</t>
  </si>
  <si>
    <t>How would you rate the way the seminar was organised?</t>
  </si>
  <si>
    <t>How would you rate the performance of the resource person?</t>
  </si>
  <si>
    <t>Are you interested in participating in KJJ Endowment - Series -IV ?</t>
  </si>
  <si>
    <t>Did the webinar could meet your expectations?</t>
  </si>
  <si>
    <t>Merged Doc ID - webinar certificate 3</t>
  </si>
  <si>
    <t>Merged Doc URL - webinar certificate 3</t>
  </si>
  <si>
    <t>Link to merged Doc - webinar certificate 3</t>
  </si>
  <si>
    <t>Document Merge Status - webinar certificate 3</t>
  </si>
  <si>
    <t xml:space="preserve">ALEENA PETER </t>
  </si>
  <si>
    <t xml:space="preserve">aleenapeter09@gmail.com </t>
  </si>
  <si>
    <t xml:space="preserve">Jain Deemed to be University Kochi </t>
  </si>
  <si>
    <t>Highly Relevant</t>
  </si>
  <si>
    <t>Excellent</t>
  </si>
  <si>
    <t>Highly satisfactory</t>
  </si>
  <si>
    <t>Yes</t>
  </si>
  <si>
    <t>14KYsNCzfVdpagPBOFBDEGFDbVz1_t-aH</t>
  </si>
  <si>
    <t>https://drive.google.com/file/d/14KYsNCzfVdpagPBOFBDEGFDbVz1_t-aH/view?usp=drivesdk</t>
  </si>
  <si>
    <t>Document successfully created; Document successfully merged; PDF created; Emails Sent: [To: aleenapeter09@gmail.com]; Run via form trigger as asips96@gmail.com; Timestamp: Jan 30 2021 2:00 AM</t>
  </si>
  <si>
    <t>Thomas Lal</t>
  </si>
  <si>
    <t>+918921234796</t>
  </si>
  <si>
    <t>thomaslal48@gmail.com</t>
  </si>
  <si>
    <t xml:space="preserve">Christ College, Irinjalakuda </t>
  </si>
  <si>
    <t>160lCPgJYwhRwcSFhAkVrqI_fLQvAKQy9</t>
  </si>
  <si>
    <t>https://drive.google.com/file/d/160lCPgJYwhRwcSFhAkVrqI_fLQvAKQy9/view?usp=drivesdk</t>
  </si>
  <si>
    <t>Document successfully created; Document successfully merged; PDF created; Emails Sent: [To: thomaslal48@gmail.com]; Run via form trigger as asips96@gmail.com; Timestamp: Jan 30 2021 2:01 AM</t>
  </si>
  <si>
    <t>Anusree Ashokan</t>
  </si>
  <si>
    <t>anusreeashokanminnu95@gmail.com</t>
  </si>
  <si>
    <t>Govt.College Madappally</t>
  </si>
  <si>
    <t>15GcGMrRJkEURGFsLKd3T8JxlShJOU968</t>
  </si>
  <si>
    <t>https://drive.google.com/file/d/15GcGMrRJkEURGFsLKd3T8JxlShJOU968/view?usp=drivesdk</t>
  </si>
  <si>
    <t>Document successfully created; Document successfully merged; PDF created; Emails Sent: [To: anusreeashokanminnu95@gmail.com]; Run via form trigger as asips96@gmail.com; Timestamp: Jan 30 2021 2:01 AM</t>
  </si>
  <si>
    <t>Dr. ANNAPPA SWAMY.H.D</t>
  </si>
  <si>
    <t>09480177008</t>
  </si>
  <si>
    <t>annavara75@gmail.com</t>
  </si>
  <si>
    <t>S S A GOVT FIRST GRADE AUTONOMOUS COLLEGE BALLARI KARNATAKA</t>
  </si>
  <si>
    <t>1A_gJtAADgwGV1LjtNoTU92yLljhuA-HH</t>
  </si>
  <si>
    <t>https://drive.google.com/file/d/1A_gJtAADgwGV1LjtNoTU92yLljhuA-HH/view?usp=drivesdk</t>
  </si>
  <si>
    <t>Document successfully created; Document successfully merged; PDF created; Emails Sent: [To: annavara75@gmail.com]; Run via form trigger as asips96@gmail.com; Timestamp: Jan 30 2021 2:01 AM</t>
  </si>
  <si>
    <t>AMAL VINCENT</t>
  </si>
  <si>
    <t>amalev13@gmail.com</t>
  </si>
  <si>
    <t>Christ college irinjalakuda</t>
  </si>
  <si>
    <t>Very good</t>
  </si>
  <si>
    <t>1OkZCvzk9niLHSJH7k0FdnGvF5FqF95R8</t>
  </si>
  <si>
    <t>https://drive.google.com/file/d/1OkZCvzk9niLHSJH7k0FdnGvF5FqF95R8/view?usp=drivesdk</t>
  </si>
  <si>
    <t>Document successfully created; Document successfully merged; PDF created; Emails Sent: [To: amalev13@gmail.com]; Run via form trigger as asips96@gmail.com; Timestamp: Jan 30 2021 2:01 AM</t>
  </si>
  <si>
    <t>Elizabath P D</t>
  </si>
  <si>
    <t>elizabathdavi@gmail.com</t>
  </si>
  <si>
    <t>Christ college Irinjalakuda</t>
  </si>
  <si>
    <t>1OZ_xacGVCGA2lUhGljnRHZ7j4pho3Jv8</t>
  </si>
  <si>
    <t>https://drive.google.com/file/d/1OZ_xacGVCGA2lUhGljnRHZ7j4pho3Jv8/view?usp=drivesdk</t>
  </si>
  <si>
    <t>Document successfully created; Document successfully merged; PDF created; Emails Sent: [To: elizabathdavi@gmail.com]; Run via form trigger as asips96@gmail.com; Timestamp: Jan 30 2021 2:02 AM</t>
  </si>
  <si>
    <t>M.KHAVIYA</t>
  </si>
  <si>
    <t>khaviyamanuraj1994@gmail.com</t>
  </si>
  <si>
    <t>Cauvery College For Women</t>
  </si>
  <si>
    <t>1BqBdiIl3DSfezS5cwov4GqGMfNECIxT4</t>
  </si>
  <si>
    <t>https://drive.google.com/file/d/1BqBdiIl3DSfezS5cwov4GqGMfNECIxT4/view?usp=drivesdk</t>
  </si>
  <si>
    <t>Document successfully created; Document successfully merged; PDF created; Emails Sent: [To: khaviyamanuraj1994@gmail.com]; Run via form trigger as asips96@gmail.com; Timestamp: Jan 30 2021 2:02 AM</t>
  </si>
  <si>
    <t>NOUSHAD P. K</t>
  </si>
  <si>
    <t>myresearchincsr@gmail.com</t>
  </si>
  <si>
    <t xml:space="preserve">School of Management Studies, CUSAT, Kochi </t>
  </si>
  <si>
    <t>Relevant</t>
  </si>
  <si>
    <t>Good</t>
  </si>
  <si>
    <t>Neutral</t>
  </si>
  <si>
    <t>1bqgWEAr56IPzfK99zoTQ_AbOHhOnOG9Q</t>
  </si>
  <si>
    <t>https://drive.google.com/file/d/1bqgWEAr56IPzfK99zoTQ_AbOHhOnOG9Q/view?usp=drivesdk</t>
  </si>
  <si>
    <t>Document successfully created; Document successfully merged; PDF created; Emails Sent: [To: myresearchincsr@gmail.com]; Run via form trigger as asips96@gmail.com; Timestamp: Jan 30 2021 2:02 AM</t>
  </si>
  <si>
    <t>VIJAY S JARIWALA</t>
  </si>
  <si>
    <t>viju_19782004@yahoo.com</t>
  </si>
  <si>
    <t>P G DEPARTMENT OF ECONOMICS SARDAR PATEL UNIVERSITY</t>
  </si>
  <si>
    <t>1oSHHGO9hy732fk1hcCHgq4B0mDqJMcac</t>
  </si>
  <si>
    <t>https://drive.google.com/file/d/1oSHHGO9hy732fk1hcCHgq4B0mDqJMcac/view?usp=drivesdk</t>
  </si>
  <si>
    <t>Document successfully created; Document successfully merged; PDF created; Emails Sent: [To: viju_19782004@yahoo.com]; Run via form trigger as asips96@gmail.com; Timestamp: Jan 30 2021 2:02 AM</t>
  </si>
  <si>
    <t>Shilpi Kapoor</t>
  </si>
  <si>
    <t>09888667322</t>
  </si>
  <si>
    <t>shilpikapoor39@gmail.com</t>
  </si>
  <si>
    <t xml:space="preserve">Lovely Professional University </t>
  </si>
  <si>
    <t>1c2gU_NlHz8PklmJarbtsEpgadwZ33nnO</t>
  </si>
  <si>
    <t>https://drive.google.com/file/d/1c2gU_NlHz8PklmJarbtsEpgadwZ33nnO/view?usp=drivesdk</t>
  </si>
  <si>
    <t>Document successfully created; Document successfully merged; PDF created; Emails Sent: [To: shilpikapoor39@gmail.com]; Run via form trigger as asips96@gmail.com; Timestamp: Jan 30 2021 2:02 AM</t>
  </si>
  <si>
    <t>A. NILOFER</t>
  </si>
  <si>
    <t>+919788202454</t>
  </si>
  <si>
    <t>nilofer3112@gmail.com</t>
  </si>
  <si>
    <t>JAMAL MOHAMED COLLEGE( AUTONOMOUS)</t>
  </si>
  <si>
    <t>1E1HpquvVMoU6Ou5h2pwTofO9bKWkLJG5</t>
  </si>
  <si>
    <t>https://drive.google.com/file/d/1E1HpquvVMoU6Ou5h2pwTofO9bKWkLJG5/view?usp=drivesdk</t>
  </si>
  <si>
    <t>Document successfully created; Document successfully merged; PDF created; Emails Sent: [To: nilofer3112@gmail.com]; Run via form trigger as asips96@gmail.com; Timestamp: Jan 30 2021 2:02 AM</t>
  </si>
  <si>
    <t xml:space="preserve">PRAVEEN P.M </t>
  </si>
  <si>
    <t xml:space="preserve">praveenpm1982@gmail.com </t>
  </si>
  <si>
    <t xml:space="preserve">ST.ALOYSIUS COLLEGE,ELTHURUTH-THRISSUR </t>
  </si>
  <si>
    <t>1ECaPyjdxFYOuAMWNvfKddXt97zU7g_Ad</t>
  </si>
  <si>
    <t>https://drive.google.com/file/d/1ECaPyjdxFYOuAMWNvfKddXt97zU7g_Ad/view?usp=drivesdk</t>
  </si>
  <si>
    <t>Document successfully created; Document successfully merged; PDF created; Emails Sent: [To: praveenpm1982@gmail.com]; Run via form trigger as asips96@gmail.com; Timestamp: Jan 30 2021 2:02 AM</t>
  </si>
  <si>
    <t>SUPRABHA V.V</t>
  </si>
  <si>
    <t>suprabhaveliyath123@gmail.com</t>
  </si>
  <si>
    <t>CHRIST COLLEGE AUTONOMOUS IRINJALAKUDA</t>
  </si>
  <si>
    <t>1yXDpuCAEXjHXS4PGdWE2wunk4tJoLEhC</t>
  </si>
  <si>
    <t>https://drive.google.com/file/d/1yXDpuCAEXjHXS4PGdWE2wunk4tJoLEhC/view?usp=drivesdk</t>
  </si>
  <si>
    <t>Document successfully created; Document successfully merged; PDF created; Emails Sent: [To: suprabhaveliyath123@gmail.com]; Run via form trigger as asips96@gmail.com; Timestamp: Jan 30 2021 2:02 AM</t>
  </si>
  <si>
    <t>Ms. SANGEETHA. U</t>
  </si>
  <si>
    <t>sangeethaunnikrishnan94@gmail.com</t>
  </si>
  <si>
    <t xml:space="preserve">VIMALA COLLEGE (AUTONOMOUS ), THRISSUR </t>
  </si>
  <si>
    <t>1xTA52rO5SPl6On7NjC3bpTCx-p3oKu1a</t>
  </si>
  <si>
    <t>https://drive.google.com/file/d/1xTA52rO5SPl6On7NjC3bpTCx-p3oKu1a/view?usp=drivesdk</t>
  </si>
  <si>
    <t>Document successfully created; Document successfully merged; PDF created; Emails Sent: [To: sangeethaunnikrishnan94@gmail.com]; Run via form trigger as asips96@gmail.com; Timestamp: Jan 30 2021 2:03 AM</t>
  </si>
  <si>
    <t>SHIVANI SINGH</t>
  </si>
  <si>
    <t>shivanisingh1996.ss38@gmail.com</t>
  </si>
  <si>
    <t>DAV PG COLLEGE, BANARAS HINDU UNIVERSITY</t>
  </si>
  <si>
    <t>1ChmmGfV12JyZIC1Eshz7IloMzHxWFR-E</t>
  </si>
  <si>
    <t>https://drive.google.com/file/d/1ChmmGfV12JyZIC1Eshz7IloMzHxWFR-E/view?usp=drivesdk</t>
  </si>
  <si>
    <t>Document successfully created; Document successfully merged; PDF created; Emails Sent: [To: shivanisingh1996.ss38@gmail.com]; Run via form trigger as asips96@gmail.com; Timestamp: Jan 30 2021 2:03 AM</t>
  </si>
  <si>
    <t>Pooja surendran</t>
  </si>
  <si>
    <t>Poojasurendran78@gmail.com</t>
  </si>
  <si>
    <t>Christ college (autonomous) IJK</t>
  </si>
  <si>
    <t>1OGHEnsDM2jSSQMB1RVGWzrVhi7BACOqg</t>
  </si>
  <si>
    <t>https://drive.google.com/file/d/1OGHEnsDM2jSSQMB1RVGWzrVhi7BACOqg/view?usp=drivesdk</t>
  </si>
  <si>
    <t>Document successfully created; Document successfully merged; PDF created; Emails Sent: [To: Poojasurendran78@gmail.com]; Run via form trigger as asips96@gmail.com; Timestamp: Jan 30 2021 2:03 AM</t>
  </si>
  <si>
    <t xml:space="preserve">Dr.Simmy Kurian </t>
  </si>
  <si>
    <t xml:space="preserve">simmykurian@scmsgroup.org </t>
  </si>
  <si>
    <t xml:space="preserve">SCMS Cochin School of Business </t>
  </si>
  <si>
    <t>11DMk3Vc0zRo9MMg0l1mtX6VGxbklEHBF</t>
  </si>
  <si>
    <t>https://drive.google.com/file/d/11DMk3Vc0zRo9MMg0l1mtX6VGxbklEHBF/view?usp=drivesdk</t>
  </si>
  <si>
    <t>Document successfully created; Document successfully merged; PDF created; Emails Sent: [To: simmykurian@scmsgroup.org]; Run via form trigger as asips96@gmail.com; Timestamp: Jan 30 2021 2:03 AM</t>
  </si>
  <si>
    <t>Abhijith Mudavakkat</t>
  </si>
  <si>
    <t>abhijitharg.mu@gmail.com</t>
  </si>
  <si>
    <t>Elims college of arts and science</t>
  </si>
  <si>
    <t>Satisfactory</t>
  </si>
  <si>
    <t>No</t>
  </si>
  <si>
    <t>1D73_1X26wkHvVz3xvPbmC3LIsAIv25X8</t>
  </si>
  <si>
    <t>https://drive.google.com/file/d/1D73_1X26wkHvVz3xvPbmC3LIsAIv25X8/view?usp=drivesdk</t>
  </si>
  <si>
    <t>Document successfully created; Document successfully merged; PDF created; Emails Sent: [To: abhijitharg.mu@gmail.com]; Run via form trigger as asips96@gmail.com; Timestamp: Jan 30 2021 2:03 AM</t>
  </si>
  <si>
    <t>1bXzhgR_Frm48WAiI5U6Wht056BJ9QU0n</t>
  </si>
  <si>
    <t>https://drive.google.com/file/d/1bXzhgR_Frm48WAiI5U6Wht056BJ9QU0n/view?usp=drivesdk</t>
  </si>
  <si>
    <t>Document successfully created; Document successfully merged; PDF created; Emails Sent: [To: annavara75@gmail.com]; Run via form trigger as asips96@gmail.com; Timestamp: Jan 30 2021 2:03 AM</t>
  </si>
  <si>
    <t>Anjana Soman</t>
  </si>
  <si>
    <t xml:space="preserve">anjanasomn@gmail.com </t>
  </si>
  <si>
    <t>Jain University, Kochi</t>
  </si>
  <si>
    <t>1wbjFLVC5KWJg5bxsb5xoyYTLxkJ_3cKM</t>
  </si>
  <si>
    <t>https://drive.google.com/file/d/1wbjFLVC5KWJg5bxsb5xoyYTLxkJ_3cKM/view?usp=drivesdk</t>
  </si>
  <si>
    <t>Document successfully created; Document successfully merged; PDF created; Emails Sent: [To: anjanasomn@gmail.com]; Run via form trigger as asips96@gmail.com; Timestamp: Jan 30 2021 2:04 AM</t>
  </si>
  <si>
    <t>Theres Shaji</t>
  </si>
  <si>
    <t>theresshaji23@gmail.com</t>
  </si>
  <si>
    <t>Jain University</t>
  </si>
  <si>
    <t>1GB4mRti9n1wsj5dJeOV38XBV-8erf3k9</t>
  </si>
  <si>
    <t>https://drive.google.com/file/d/1GB4mRti9n1wsj5dJeOV38XBV-8erf3k9/view?usp=drivesdk</t>
  </si>
  <si>
    <t>Document successfully created; Document successfully merged; PDF created; Emails Sent: [To: theresshaji23@gmail.com]; Run via form trigger as asips96@gmail.com; Timestamp: Jan 30 2021 2:03 AM</t>
  </si>
  <si>
    <t>Shamilabanu kt</t>
  </si>
  <si>
    <t>shamilaabk81@gmail.com</t>
  </si>
  <si>
    <t>Mes Ponnani College, Ponnani</t>
  </si>
  <si>
    <t>1McriZtjcDSNxXzug-7n13w4_hYRMqQXV</t>
  </si>
  <si>
    <t>https://drive.google.com/file/d/1McriZtjcDSNxXzug-7n13w4_hYRMqQXV/view?usp=drivesdk</t>
  </si>
  <si>
    <t>Document successfully created; Document successfully merged; PDF created; Emails Sent: [To: shamilaabk81@gmail.com]; Run via form trigger as asips96@gmail.com; Timestamp: Jan 30 2021 2:04 AM</t>
  </si>
  <si>
    <t>Laya K S</t>
  </si>
  <si>
    <t>layaks25@gmail.com</t>
  </si>
  <si>
    <t>Vimala College (Autonomous), Thrissur</t>
  </si>
  <si>
    <t>11sV0PxcZJ-DA_TEb0jigXDCZLrjT8okn</t>
  </si>
  <si>
    <t>https://drive.google.com/file/d/11sV0PxcZJ-DA_TEb0jigXDCZLrjT8okn/view?usp=drivesdk</t>
  </si>
  <si>
    <t>Document successfully created; Document successfully merged; PDF created; Emails Sent: [To: layaks25@gmail.com]; Run via form trigger as asips96@gmail.com; Timestamp: Jan 30 2021 2:04 AM</t>
  </si>
  <si>
    <t>Mrs.A.S.MINHAJ BEGUM</t>
  </si>
  <si>
    <t xml:space="preserve">29minhaj@gmail.com </t>
  </si>
  <si>
    <t xml:space="preserve">JAMAL MOHAMED COLLEGE, TRICHY-20 </t>
  </si>
  <si>
    <t>1Lx4xa_fL7eI5MiYug9SMVzVBmN1D2sf2</t>
  </si>
  <si>
    <t>https://drive.google.com/file/d/1Lx4xa_fL7eI5MiYug9SMVzVBmN1D2sf2/view?usp=drivesdk</t>
  </si>
  <si>
    <t>Document successfully created; Document successfully merged; PDF created; Emails Sent: [To: 29minhaj@gmail.com]; Run via form trigger as asips96@gmail.com; Timestamp: Jan 30 2021 2:04 AM</t>
  </si>
  <si>
    <t>Minu M Gopal</t>
  </si>
  <si>
    <t xml:space="preserve">minumr1977@gmail.com </t>
  </si>
  <si>
    <t xml:space="preserve">Sree Vivekananda College </t>
  </si>
  <si>
    <t>1gD-3cWcy3lq36sRc2k7FEEnh4oKEsEIK</t>
  </si>
  <si>
    <t>https://drive.google.com/file/d/1gD-3cWcy3lq36sRc2k7FEEnh4oKEsEIK/view?usp=drivesdk</t>
  </si>
  <si>
    <t>Document successfully created; Document successfully merged; PDF created; Emails Sent: [To: minumr1977@gmail.com]; Run via form trigger as asips96@gmail.com; Timestamp: Jan 30 2021 2:04 AM</t>
  </si>
  <si>
    <t>Noorjahan P A</t>
  </si>
  <si>
    <t>noormusthafa1999@gmail.com</t>
  </si>
  <si>
    <t>Calicut University</t>
  </si>
  <si>
    <t>1YC6LjDHGSdK6ubJHeLUm1c-fQU6Xw5Sr</t>
  </si>
  <si>
    <t>https://drive.google.com/file/d/1YC6LjDHGSdK6ubJHeLUm1c-fQU6Xw5Sr/view?usp=drivesdk</t>
  </si>
  <si>
    <t>Document successfully created; Document successfully merged; PDF created; Emails Sent: [To: noormusthafa1999@gmail.com]; Run via form trigger as asips96@gmail.com; Timestamp: Jan 30 2021 2:04 AM</t>
  </si>
  <si>
    <t xml:space="preserve">ARUN M S </t>
  </si>
  <si>
    <t xml:space="preserve">arunvaisakham@gmail.com </t>
  </si>
  <si>
    <t xml:space="preserve">SREE VIVEKANANDA COLLEGE </t>
  </si>
  <si>
    <t>1ITHSP4E4UlWg8qXgIW3kHKdXVZvS8wIo</t>
  </si>
  <si>
    <t>https://drive.google.com/file/d/1ITHSP4E4UlWg8qXgIW3kHKdXVZvS8wIo/view?usp=drivesdk</t>
  </si>
  <si>
    <t>Document successfully created; Document successfully merged; PDF created; Emails Sent: [To: arunvaisakham@gmail.com]; Run via form trigger as asips96@gmail.com; Timestamp: Jan 30 2021 2:05 AM</t>
  </si>
  <si>
    <t>Sadiq. E</t>
  </si>
  <si>
    <t>sadiqeri@gmail.com</t>
  </si>
  <si>
    <t>Jain University Kochi</t>
  </si>
  <si>
    <t>14Z3kH2A_hsfUh8vo7S6MnlV2s30_yt2G</t>
  </si>
  <si>
    <t>https://drive.google.com/file/d/14Z3kH2A_hsfUh8vo7S6MnlV2s30_yt2G/view?usp=drivesdk</t>
  </si>
  <si>
    <t>Document successfully created; Document successfully merged; PDF created; Emails Sent: [To: sadiqeri@gmail.com]; Run via form trigger as asips96@gmail.com; Timestamp: Jan 30 2021 2:05 AM</t>
  </si>
  <si>
    <t>Mestin P C</t>
  </si>
  <si>
    <t>pcmestin@gmail.com</t>
  </si>
  <si>
    <t>St. Thomas College (Autonomous), Thrissur</t>
  </si>
  <si>
    <t>1gP9N-iFZSn7u2HBhfk8-7xd3jwQeoXFD</t>
  </si>
  <si>
    <t>https://drive.google.com/file/d/1gP9N-iFZSn7u2HBhfk8-7xd3jwQeoXFD/view?usp=drivesdk</t>
  </si>
  <si>
    <t>Document successfully created; Document successfully merged; PDF created; Emails Sent: [To: pcmestin@gmail.com]; Run via form trigger as asips96@gmail.com; Timestamp: Jan 30 2021 2:06 AM</t>
  </si>
  <si>
    <t>TUHINA M SUNIL</t>
  </si>
  <si>
    <t>+917736904902</t>
  </si>
  <si>
    <t>tuhinasunil28@gmail.com</t>
  </si>
  <si>
    <t>Jain (Deemed-to-be) University, Kochi</t>
  </si>
  <si>
    <t>1AAoOzGLZTVW-J_YK3971bUIRyO9GQ6wj</t>
  </si>
  <si>
    <t>https://drive.google.com/file/d/1AAoOzGLZTVW-J_YK3971bUIRyO9GQ6wj/view?usp=drivesdk</t>
  </si>
  <si>
    <t>Document successfully created; Document successfully merged; PDF created; Emails Sent: [To: tuhinasunil28@gmail.com]; Run via form trigger as asips96@gmail.com; Timestamp: Jan 30 2021 2:06 AM</t>
  </si>
  <si>
    <t xml:space="preserve">Dhanya Radhakrishnan </t>
  </si>
  <si>
    <t>dhanyark13@gmail.com</t>
  </si>
  <si>
    <t>Jain Deemed to be University</t>
  </si>
  <si>
    <t>1ez6UuUV2cRqoHdX8ZqD5Q0ktl8YmbaZC</t>
  </si>
  <si>
    <t>https://drive.google.com/file/d/1ez6UuUV2cRqoHdX8ZqD5Q0ktl8YmbaZC/view?usp=drivesdk</t>
  </si>
  <si>
    <t>Document successfully created; Document successfully merged; PDF created; Emails Sent: [To: dhanyark13@gmail.com]; Run via form trigger as asips96@gmail.com; Timestamp: Jan 30 2021 2:06 AM</t>
  </si>
  <si>
    <t xml:space="preserve">A.S.MINHAJ BEGUM </t>
  </si>
  <si>
    <t xml:space="preserve">Jamal Mohamed College, Trichy-20 </t>
  </si>
  <si>
    <t>1sCwNUKN_YmJ9Vh8BNm0td-GlV6C_4THy</t>
  </si>
  <si>
    <t>https://drive.google.com/file/d/1sCwNUKN_YmJ9Vh8BNm0td-GlV6C_4THy/view?usp=drivesdk</t>
  </si>
  <si>
    <t>Document successfully created; Document successfully merged; PDF created; Emails Sent: [To: 29minhaj@gmail.com]; Run via form trigger as asips96@gmail.com; Timestamp: Jan 30 2021 2:07 AM</t>
  </si>
  <si>
    <t>18lZu7vFdtE8hrVjQCK0kzwqHw-CBZe9y</t>
  </si>
  <si>
    <t>https://drive.google.com/file/d/18lZu7vFdtE8hrVjQCK0kzwqHw-CBZe9y/view?usp=drivesdk</t>
  </si>
  <si>
    <t>Document successfully created; Document successfully merged; PDF created; Emails Sent: [To: noormusthafa1999@gmail.com]; Run via form trigger as asips96@gmail.com; Timestamp: Jan 30 2021 2:07 AM</t>
  </si>
  <si>
    <t>Jincy V K</t>
  </si>
  <si>
    <t xml:space="preserve">jincyhaneesh@gmail.com </t>
  </si>
  <si>
    <t>Thunchan Memorial Govt. College, Tirur</t>
  </si>
  <si>
    <t>1qBWcxmbVG7UGtJPcSsrulrLPK_qxqKLs</t>
  </si>
  <si>
    <t>https://drive.google.com/file/d/1qBWcxmbVG7UGtJPcSsrulrLPK_qxqKLs/view?usp=drivesdk</t>
  </si>
  <si>
    <t>Document successfully created; Document successfully merged; PDF created; Emails Sent: [To: jincyhaneesh@gmail.com]; Run via form trigger as asips96@gmail.com; Timestamp: Jan 30 2021 2:07 AM</t>
  </si>
  <si>
    <t>Dr.Smita Kochummen</t>
  </si>
  <si>
    <t>smita.kochummen@gmail.com</t>
  </si>
  <si>
    <t>St.Cyrils College, Adoor</t>
  </si>
  <si>
    <t>1FvtZcuWHtZ_rUuFaBQepmrv5-KymlBRm</t>
  </si>
  <si>
    <t>https://drive.google.com/file/d/1FvtZcuWHtZ_rUuFaBQepmrv5-KymlBRm/view?usp=drivesdk</t>
  </si>
  <si>
    <t>Document successfully created; Document successfully merged; PDF created; Emails Sent: [To: smita.kochummen@gmail.com]; Run via form trigger as asips96@gmail.com; Timestamp: Jan 30 2021 2:08 AM</t>
  </si>
  <si>
    <t>Pr Aishwarya</t>
  </si>
  <si>
    <t xml:space="preserve">aishhr0412@gmail.com </t>
  </si>
  <si>
    <t xml:space="preserve">Christ college irinjalakuda </t>
  </si>
  <si>
    <t>1F1F47bLhP8K5FegNO4vnZ8hHXXrFrKNk</t>
  </si>
  <si>
    <t>https://drive.google.com/file/d/1F1F47bLhP8K5FegNO4vnZ8hHXXrFrKNk/view?usp=drivesdk</t>
  </si>
  <si>
    <t>Document successfully created; Document successfully merged; PDF created; Emails Sent: [To: aishhr0412@gmail.com]; Run via form trigger as asips96@gmail.com; Timestamp: Jan 30 2021 2:09 AM</t>
  </si>
  <si>
    <t>Sooraj Vijayan</t>
  </si>
  <si>
    <t>soorajvijayan1995@gmail.com</t>
  </si>
  <si>
    <t>Govt College Madappally</t>
  </si>
  <si>
    <t>1mET3aWbgVbcBMvBmP8qu_5hFLOP0kQaV</t>
  </si>
  <si>
    <t>https://drive.google.com/file/d/1mET3aWbgVbcBMvBmP8qu_5hFLOP0kQaV/view?usp=drivesdk</t>
  </si>
  <si>
    <t>Document successfully created; Document successfully merged; PDF created; Emails Sent: [To: soorajvijayan1995@gmail.com]; Run via form trigger as asips96@gmail.com; Timestamp: Jan 30 2021 2:10 AM</t>
  </si>
  <si>
    <t>Aslam P Saleem</t>
  </si>
  <si>
    <t>asips96@gmail.com</t>
  </si>
  <si>
    <t>1HJx0P5u--oAb_9CbaX-LHZyjf_-5Vdgj</t>
  </si>
  <si>
    <t>https://drive.google.com/file/d/1HJx0P5u--oAb_9CbaX-LHZyjf_-5Vdgj/view?usp=drivesdk</t>
  </si>
  <si>
    <t>Document successfully created; Document successfully merged; PDF created; Emails Sent: [To: asips96@gmail.com]; Run via form trigger as asips96@gmail.com; Timestamp: Jan 30 2021 2:10 AM</t>
  </si>
  <si>
    <t>Dr Josheena Jose</t>
  </si>
  <si>
    <t xml:space="preserve">josheenajose@gmail.com </t>
  </si>
  <si>
    <t xml:space="preserve">Christ College (Autonomous) Irinjalakuda </t>
  </si>
  <si>
    <t>1uXlokqGzrSkfRBo9hCvj5PY-XJhM55ti</t>
  </si>
  <si>
    <t>https://drive.google.com/file/d/1uXlokqGzrSkfRBo9hCvj5PY-XJhM55ti/view?usp=drivesdk</t>
  </si>
  <si>
    <t>Document successfully created; Document successfully merged; PDF created; Emails Sent: [To: josheenajose@gmail.com]; Run via form trigger as asips96@gmail.com; Timestamp: Jan 30 2021 2:11 AM</t>
  </si>
  <si>
    <t>Hyma M</t>
  </si>
  <si>
    <t>hymam2008@gmail.com</t>
  </si>
  <si>
    <t>Kuriakose Gregorios College, Kottayam</t>
  </si>
  <si>
    <t>1eU6lwUDwAK_f5ongUukQTPAQu0l5Z_AF</t>
  </si>
  <si>
    <t>https://drive.google.com/file/d/1eU6lwUDwAK_f5ongUukQTPAQu0l5Z_AF/view?usp=drivesdk</t>
  </si>
  <si>
    <t>Document successfully created; Document successfully merged; PDF created; Emails Sent: [To: hymam2008@gmail.com]; Run via form trigger as asips96@gmail.com; Timestamp: Jan 30 2021 2:14 AM</t>
  </si>
  <si>
    <t>FARSANA M.A</t>
  </si>
  <si>
    <t>farsanama1999@gmail.com</t>
  </si>
  <si>
    <t>Christ college</t>
  </si>
  <si>
    <t>1eOAWYXSqLdMW6RdGXfd28L3ioXQoTiXG</t>
  </si>
  <si>
    <t>https://drive.google.com/file/d/1eOAWYXSqLdMW6RdGXfd28L3ioXQoTiXG/view?usp=drivesdk</t>
  </si>
  <si>
    <t>Document successfully created; Document successfully merged; PDF created; Emails Sent: [To: farsanama1999@gmail.com]; Run via form trigger as asips96@gmail.com; Timestamp: Jan 30 2021 2:17 AM</t>
  </si>
  <si>
    <t>HUSNI T A</t>
  </si>
  <si>
    <t>husniashraf81@gmail.com</t>
  </si>
  <si>
    <t>JAIN University</t>
  </si>
  <si>
    <t>1cSxkL8Nl1pAPAJcf33zE-8R9AA7pUeGP</t>
  </si>
  <si>
    <t>https://drive.google.com/file/d/1cSxkL8Nl1pAPAJcf33zE-8R9AA7pUeGP/view?usp=drivesdk</t>
  </si>
  <si>
    <t>Document successfully created; Document successfully merged; PDF created; Emails Sent: [To: husniashraf81@gmail.com]; Run via form trigger as asips96@gmail.com; Timestamp: Jan 30 2021 2:17 AM</t>
  </si>
  <si>
    <t>KEERTHANA P P</t>
  </si>
  <si>
    <t>keerthuprem009@gmail.com</t>
  </si>
  <si>
    <t>Jain Deemed to be University Kochi</t>
  </si>
  <si>
    <t>1mnY_kesRtbYbaBn7Yqy4ZioSrcdeH_rC</t>
  </si>
  <si>
    <t>https://drive.google.com/file/d/1mnY_kesRtbYbaBn7Yqy4ZioSrcdeH_rC/view?usp=drivesdk</t>
  </si>
  <si>
    <t>Document successfully created; Document successfully merged; PDF created; Emails Sent: [To: keerthuprem009@gmail.com]; Run via form trigger as asips96@gmail.com; Timestamp: Jan 30 2021 2:18 AM</t>
  </si>
  <si>
    <t>SWATHI DHANESHRAJ</t>
  </si>
  <si>
    <t>09633374256</t>
  </si>
  <si>
    <t>Sdr028@gmail.com</t>
  </si>
  <si>
    <t xml:space="preserve">JAIN( DEEEMED TO BE ) UNIVERSITY KOCHI </t>
  </si>
  <si>
    <t>1s2NdJXhMoq1WU0aova6iPYp2i2EAW6OZ</t>
  </si>
  <si>
    <t>https://drive.google.com/file/d/1s2NdJXhMoq1WU0aova6iPYp2i2EAW6OZ/view?usp=drivesdk</t>
  </si>
  <si>
    <t>Document successfully created; Document successfully merged; PDF created; Emails Sent: [To: Sdr028@gmail.com]; Run via form trigger as asips96@gmail.com; Timestamp: Jan 30 2021 2:19 AM</t>
  </si>
  <si>
    <t>Revathi K Sivadas</t>
  </si>
  <si>
    <t>k.revathi@jainuniversity.ac.in</t>
  </si>
  <si>
    <t>JAIN</t>
  </si>
  <si>
    <t>11rKYbIOVZpNAYPSAamU2Vmhn-2eiVxuM</t>
  </si>
  <si>
    <t>https://drive.google.com/file/d/11rKYbIOVZpNAYPSAamU2Vmhn-2eiVxuM/view?usp=drivesdk</t>
  </si>
  <si>
    <t>Document successfully created; Document successfully merged; PDF created; Emails Sent: [To: k.revathi@jainuniversity.ac.in]; Run via form trigger as asips96@gmail.com; Timestamp: Jan 30 2021 2:20 AM</t>
  </si>
  <si>
    <t>Remya S</t>
  </si>
  <si>
    <t>rems_s@rediffmail.com</t>
  </si>
  <si>
    <t>St Joseph's college Autonomous Irinjalakuda</t>
  </si>
  <si>
    <t>1lBsH1RAkvRWwgjCAXHUAkpVDgkber6Za</t>
  </si>
  <si>
    <t>https://drive.google.com/file/d/1lBsH1RAkvRWwgjCAXHUAkpVDgkber6Za/view?usp=drivesdk</t>
  </si>
  <si>
    <t>Document successfully created; Document successfully merged; PDF created; Emails Sent: [To: rems_s@rediffmail.com]; Run via form trigger as asips96@gmail.com; Timestamp: Jan 30 2021 2:20 AM</t>
  </si>
  <si>
    <t>RAMADAS M</t>
  </si>
  <si>
    <t>mramadas76@gmail.com</t>
  </si>
  <si>
    <t>M E S KALLADI COLLEGE, MANNARKKAD</t>
  </si>
  <si>
    <t>1Yde2jBaqjKiR6Unv_82Wqo7wNXUr-EzL</t>
  </si>
  <si>
    <t>https://drive.google.com/file/d/1Yde2jBaqjKiR6Unv_82Wqo7wNXUr-EzL/view?usp=drivesdk</t>
  </si>
  <si>
    <t>Document successfully created; Document successfully merged; PDF created; Emails Sent: [To: mramadas76@gmail.com]; Run via form trigger as asips96@gmail.com; Timestamp: Jan 30 2021 2:20 AM</t>
  </si>
  <si>
    <t>SHAIK ABDUL RAFI</t>
  </si>
  <si>
    <t>+919966787805</t>
  </si>
  <si>
    <t>rafiao.ves@gmail.com</t>
  </si>
  <si>
    <t xml:space="preserve">YOGI VEMANA UNIVERSITY, KADAPA </t>
  </si>
  <si>
    <t>1B7Frc_-KGeup0b7dEpXCEHbxKOZ6SovX</t>
  </si>
  <si>
    <t>https://drive.google.com/file/d/1B7Frc_-KGeup0b7dEpXCEHbxKOZ6SovX/view?usp=drivesdk</t>
  </si>
  <si>
    <t>Document successfully created; Document successfully merged; PDF created; Emails Sent: [To: rafiao.ves@gmail.com]; Run via form trigger as asips96@gmail.com; Timestamp: Jan 30 2021 2:21 AM</t>
  </si>
  <si>
    <t>Francis Joshi</t>
  </si>
  <si>
    <t>francisjoshi851@gmail.com</t>
  </si>
  <si>
    <t>Christ college, Irinjalakuda</t>
  </si>
  <si>
    <t>1HBHZOu6GmfDcHthdYWdN9BYlLKofNMdL</t>
  </si>
  <si>
    <t>https://drive.google.com/file/d/1HBHZOu6GmfDcHthdYWdN9BYlLKofNMdL/view?usp=drivesdk</t>
  </si>
  <si>
    <t>Document successfully created; Document successfully merged; PDF created; Emails Sent: [To: francisjoshi851@gmail.com]; Run via form trigger as asips96@gmail.com; Timestamp: Jan 30 2021 2:22 AM</t>
  </si>
  <si>
    <t>ABHIRAMI M</t>
  </si>
  <si>
    <t>abhirami1d@gmail.com</t>
  </si>
  <si>
    <t>Jain (Deemed-to-be-University) Kochi</t>
  </si>
  <si>
    <t>1uiscPZvRFE7ADyhiqF_jioUdmYtFINvH</t>
  </si>
  <si>
    <t>https://drive.google.com/file/d/1uiscPZvRFE7ADyhiqF_jioUdmYtFINvH/view?usp=drivesdk</t>
  </si>
  <si>
    <t>Document successfully created; Document successfully merged; PDF created; Emails Sent: [To: abhirami1d@gmail.com]; Run via form trigger as asips96@gmail.com; Timestamp: Jan 30 2021 2:23 AM</t>
  </si>
  <si>
    <t xml:space="preserve">Sunitha Benoy </t>
  </si>
  <si>
    <t xml:space="preserve">Sunithabenoy.benoy@gmail.com </t>
  </si>
  <si>
    <t xml:space="preserve">De Paul Institute of science and technology </t>
  </si>
  <si>
    <t>1fhYUMXaFtceyHdLdPISKqlBLp8w5S4G8</t>
  </si>
  <si>
    <t>https://drive.google.com/file/d/1fhYUMXaFtceyHdLdPISKqlBLp8w5S4G8/view?usp=drivesdk</t>
  </si>
  <si>
    <t>Document successfully created; Document successfully merged; PDF created; Emails Sent: [To: Sunithabenoy.benoy@gmail.com]; Run via form trigger as asips96@gmail.com; Timestamp: Jan 30 2021 2:24 AM</t>
  </si>
  <si>
    <t>Dr. Salini K.</t>
  </si>
  <si>
    <t>salinipranav@gmail.com</t>
  </si>
  <si>
    <t>1zY6_2P9L45qbn_x4j_YCsXAeqfCCVJ69</t>
  </si>
  <si>
    <t>https://drive.google.com/file/d/1zY6_2P9L45qbn_x4j_YCsXAeqfCCVJ69/view?usp=drivesdk</t>
  </si>
  <si>
    <t>Document successfully created; Document successfully merged; PDF created; Emails Sent: [To: salinipranav@gmail.com]; Run via form trigger as asips96@gmail.com; Timestamp: Jan 30 2021 2:24 AM</t>
  </si>
  <si>
    <t>Neema Sara Mohan</t>
  </si>
  <si>
    <t>neemamohan1998@gmail.com</t>
  </si>
  <si>
    <t>Jain Deemed to be University, Kochi</t>
  </si>
  <si>
    <t>1SfgQXq1o48M_nDn7T07czBBq7pfWkKzb</t>
  </si>
  <si>
    <t>https://drive.google.com/file/d/1SfgQXq1o48M_nDn7T07czBBq7pfWkKzb/view?usp=drivesdk</t>
  </si>
  <si>
    <t>Document successfully created; Document successfully merged; PDF created; Emails Sent: [To: neemamohan1998@gmail.com]; Run via form trigger as asips96@gmail.com; Timestamp: Jan 30 2021 2:25 AM</t>
  </si>
  <si>
    <t>SANESH K P</t>
  </si>
  <si>
    <t>saneshkp01@gmail.com</t>
  </si>
  <si>
    <t>DCMS, University of Calicut</t>
  </si>
  <si>
    <t>1h1YNKvYecNWj3vcd0UQnrfx4Ssx48s2n</t>
  </si>
  <si>
    <t>https://drive.google.com/file/d/1h1YNKvYecNWj3vcd0UQnrfx4Ssx48s2n/view?usp=drivesdk</t>
  </si>
  <si>
    <t>Document successfully created; Document successfully merged; PDF created; Emails Sent: [To: saneshkp01@gmail.com]; Run via form trigger as asips96@gmail.com; Timestamp: Jan 30 2021 2:25 AM</t>
  </si>
  <si>
    <t>Swathi. Dhaneshraj</t>
  </si>
  <si>
    <t xml:space="preserve">JAIN (DEEMED TO BE ) UNIVERSITY kochi </t>
  </si>
  <si>
    <t>1gszUpw1X9wXFvQZoWYPfUEi5Cf5tTlos</t>
  </si>
  <si>
    <t>https://drive.google.com/file/d/1gszUpw1X9wXFvQZoWYPfUEi5Cf5tTlos/view?usp=drivesdk</t>
  </si>
  <si>
    <t>Document successfully created; Document successfully merged; PDF created; Emails Sent: [To: Sdr028@gmail.com]; Run via form trigger as asips96@gmail.com; Timestamp: Jan 30 2021 2:25 AM</t>
  </si>
  <si>
    <t xml:space="preserve">Anu Joseph </t>
  </si>
  <si>
    <t xml:space="preserve">anuebi2008@gmail.com </t>
  </si>
  <si>
    <t xml:space="preserve">MES KALLADI COLLEGE MANNARKKAD </t>
  </si>
  <si>
    <t>15YvRiO8FpXe86ksX8O_Ycgw_Fyf0Q6XP</t>
  </si>
  <si>
    <t>https://drive.google.com/file/d/15YvRiO8FpXe86ksX8O_Ycgw_Fyf0Q6XP/view?usp=drivesdk</t>
  </si>
  <si>
    <t>Document successfully created; Document successfully merged; PDF created; Emails Sent: [To: anuebi2008@gmail.com]; Run via form trigger as asips96@gmail.com; Timestamp: Jan 30 2021 2:25 AM</t>
  </si>
  <si>
    <t>JASEEMA K</t>
  </si>
  <si>
    <t>jaseemak08@gmail.com</t>
  </si>
  <si>
    <t>MES KALLADI COLLEGE MANNARKKAD</t>
  </si>
  <si>
    <t>17rsxK1LAPZoSrZau7NK5B5VxIV0_CERN</t>
  </si>
  <si>
    <t>https://drive.google.com/file/d/17rsxK1LAPZoSrZau7NK5B5VxIV0_CERN/view?usp=drivesdk</t>
  </si>
  <si>
    <t>Document successfully created; Document successfully merged; PDF created; Emails Sent: [To: jaseemak08@gmail.com]; Run via form trigger as asips96@gmail.com; Timestamp: Jan 30 2021 2:26 AM</t>
  </si>
  <si>
    <t>ANJU K A</t>
  </si>
  <si>
    <t>anjuashok007@gmail.com</t>
  </si>
  <si>
    <t xml:space="preserve">Jain Deemed to be University </t>
  </si>
  <si>
    <t>1phEQKR1kfW3JbSabuGpbYCgCDsq7Lvfu</t>
  </si>
  <si>
    <t>https://drive.google.com/file/d/1phEQKR1kfW3JbSabuGpbYCgCDsq7Lvfu/view?usp=drivesdk</t>
  </si>
  <si>
    <t>Document successfully created; Document successfully merged; PDF created; Emails Sent: [To: anjuashok007@gmail.com]; Run via form trigger as asips96@gmail.com; Timestamp: Jan 30 2021 2:28 AM</t>
  </si>
  <si>
    <t>Renjitha U R</t>
  </si>
  <si>
    <t>renjithau152@gmail.com</t>
  </si>
  <si>
    <t xml:space="preserve">Christ College  Irinjalakuda </t>
  </si>
  <si>
    <t>1ZkIXm3fNHnmvFFatSkSSoJfO34J3jmWH</t>
  </si>
  <si>
    <t>https://drive.google.com/file/d/1ZkIXm3fNHnmvFFatSkSSoJfO34J3jmWH/view?usp=drivesdk</t>
  </si>
  <si>
    <t>Document successfully created; Document successfully merged; PDF created; Emails Sent: [To: renjithau152@gmail.com]; Run via form trigger as asips96@gmail.com; Timestamp: Jan 30 2021 2:33 AM</t>
  </si>
  <si>
    <t xml:space="preserve">Gibin jacob </t>
  </si>
  <si>
    <t>gibinkonnoth@gmail.com</t>
  </si>
  <si>
    <t>St. Paul's College</t>
  </si>
  <si>
    <t>1CxykHTQqDsxsA3C8nK7TzCtv2F-E0S_m</t>
  </si>
  <si>
    <t>https://drive.google.com/file/d/1CxykHTQqDsxsA3C8nK7TzCtv2F-E0S_m/view?usp=drivesdk</t>
  </si>
  <si>
    <t>Document successfully created; Document successfully merged; PDF created; Emails Sent: [To: gibinkonnoth@gmail.com]; Run via form trigger as asips96@gmail.com; Timestamp: Jan 30 2021 2:34 AM</t>
  </si>
  <si>
    <t>1bIz5cgQb99A-3pE9g_SrKz4ZaMniIo8s</t>
  </si>
  <si>
    <t>https://drive.google.com/file/d/1bIz5cgQb99A-3pE9g_SrKz4ZaMniIo8s/view?usp=drivesdk</t>
  </si>
  <si>
    <t>GEETHA K S</t>
  </si>
  <si>
    <t>ksgeethagopi12@gmail.com</t>
  </si>
  <si>
    <t>Sahrdaya college of Advanced studies kodakara</t>
  </si>
  <si>
    <t>1k5hbmb1VGzPIOAt75mkkB3o-hQp2aTvq</t>
  </si>
  <si>
    <t>https://drive.google.com/file/d/1k5hbmb1VGzPIOAt75mkkB3o-hQp2aTvq/view?usp=drivesdk</t>
  </si>
  <si>
    <t>Document successfully created; Document successfully merged; PDF created; Emails Sent: [To: ksgeethagopi12@gmail.com]; Run via form trigger as asips96@gmail.com; Timestamp: Jan 30 2021 2:35 AM</t>
  </si>
  <si>
    <t>JEMSHEENA FAYAS</t>
  </si>
  <si>
    <t>jemsheenamhd@gmail.com</t>
  </si>
  <si>
    <t>JAIN DEEMED TO BE UNIVERSITY , KOCHI</t>
  </si>
  <si>
    <t>1smLaPllWNzmW0-8rE1Ua1hD60t5kwcya</t>
  </si>
  <si>
    <t>https://drive.google.com/file/d/1smLaPllWNzmW0-8rE1Ua1hD60t5kwcya/view?usp=drivesdk</t>
  </si>
  <si>
    <t>Document successfully created; Document successfully merged; PDF created; Emails Sent: [To: jemsheenamhd@gmail.com]; Run via form trigger as asips96@gmail.com; Timestamp: Jan 30 2021 2:35 AM</t>
  </si>
  <si>
    <t>JISHNA MP MP</t>
  </si>
  <si>
    <t>jishnanarayananmp@gmail.com</t>
  </si>
  <si>
    <t xml:space="preserve">MES Ponnani college </t>
  </si>
  <si>
    <t>1mFsXJAMj0Zr3DMC77qDp2qDVznFRK8fd</t>
  </si>
  <si>
    <t>https://drive.google.com/file/d/1mFsXJAMj0Zr3DMC77qDp2qDVznFRK8fd/view?usp=drivesdk</t>
  </si>
  <si>
    <t>Document successfully created; Document successfully merged; PDF created; Emails Sent: [To: jishnanarayananmp@gmail.com]; Run via form trigger as asips96@gmail.com; Timestamp: Jan 30 2021 2:36 AM</t>
  </si>
  <si>
    <t xml:space="preserve">Shafna kamarudheen </t>
  </si>
  <si>
    <t>shafnakamaru@gmail.com</t>
  </si>
  <si>
    <t xml:space="preserve">Jain university </t>
  </si>
  <si>
    <t>Highly Irrelevant</t>
  </si>
  <si>
    <t>1jMviElxiB-367_1WFbKPQKVkwg7DixAT</t>
  </si>
  <si>
    <t>https://drive.google.com/file/d/1jMviElxiB-367_1WFbKPQKVkwg7DixAT/view?usp=drivesdk</t>
  </si>
  <si>
    <t>Document successfully created; Document successfully merged; PDF created; Emails Sent: [To: shafnakamaru@gmail.com]; Run via form trigger as asips96@gmail.com; Timestamp: Jan 30 2021 2:36 AM</t>
  </si>
  <si>
    <t>1cbwFof-sbOdB4tVa0WRBBPsEpUYDtVTh</t>
  </si>
  <si>
    <t>https://drive.google.com/file/d/1cbwFof-sbOdB4tVa0WRBBPsEpUYDtVTh/view?usp=drivesdk</t>
  </si>
  <si>
    <t>Document successfully created; Document successfully merged; PDF created; Emails Sent: [To: ksgeethagopi12@gmail.com]; Run via form trigger as asips96@gmail.com; Timestamp: Jan 30 2021 2:37 AM</t>
  </si>
  <si>
    <t xml:space="preserve">RAJEESH.C.K. </t>
  </si>
  <si>
    <t>rajeeshck29@gmail.com</t>
  </si>
  <si>
    <t xml:space="preserve">ELIMS COLLEGE OF ARTS&amp;SCIENCE </t>
  </si>
  <si>
    <t>1mhHCRLqUm9tfRLcPd908J-1IbktqRZlF</t>
  </si>
  <si>
    <t>https://drive.google.com/file/d/1mhHCRLqUm9tfRLcPd908J-1IbktqRZlF/view?usp=drivesdk</t>
  </si>
  <si>
    <t>Document successfully created; Document successfully merged; PDF created; Emails Sent: [To: rajeeshck29@gmail.com]; Run via form trigger as asips96@gmail.com; Timestamp: Jan 30 2021 2:38 AM</t>
  </si>
  <si>
    <t>Resmi CP</t>
  </si>
  <si>
    <t>c.resmi@jainuniversity.ac.in</t>
  </si>
  <si>
    <t>Jain Deemed-to-be University Kochi</t>
  </si>
  <si>
    <t>1vvcM3_aA_JxoTOJdzUry6HPv5mDdLVAC</t>
  </si>
  <si>
    <t>https://drive.google.com/file/d/1vvcM3_aA_JxoTOJdzUry6HPv5mDdLVAC/view?usp=drivesdk</t>
  </si>
  <si>
    <t>Document successfully created; Document successfully merged; PDF created; Emails Sent: [To: c.resmi@jainuniversity.ac.in]; Run via form trigger as asips96@gmail.com; Timestamp: Jan 30 2021 2:41 AM</t>
  </si>
  <si>
    <t>Fathimath Shahdhathi Siraj P</t>
  </si>
  <si>
    <t>Shathisiraj@yahoo.in</t>
  </si>
  <si>
    <t>1K1dkjgQ1S15H0MEAro7WDSNghmy-sUDV</t>
  </si>
  <si>
    <t>https://drive.google.com/file/d/1K1dkjgQ1S15H0MEAro7WDSNghmy-sUDV/view?usp=drivesdk</t>
  </si>
  <si>
    <t>Document successfully created; Document successfully merged; PDF created; Emails Sent: [To: Shathisiraj@yahoo.in]; Run via form trigger as asips96@gmail.com; Timestamp: Jan 30 2021 2:43 AM</t>
  </si>
  <si>
    <t>ACHU PETER ABRAHAM</t>
  </si>
  <si>
    <t>achupeter49@gmail.com</t>
  </si>
  <si>
    <t>JAIN UNIVERSITY</t>
  </si>
  <si>
    <t>1A8D7pQPKNeW5imLsRHRRQwZkGEoR6su1</t>
  </si>
  <si>
    <t>https://drive.google.com/file/d/1A8D7pQPKNeW5imLsRHRRQwZkGEoR6su1/view?usp=drivesdk</t>
  </si>
  <si>
    <t>Document successfully created; Document successfully merged; PDF created; Emails Sent: [To: achupeter49@gmail.com]; Run via form trigger as asips96@gmail.com; Timestamp: Jan 30 2021 2:46 AM</t>
  </si>
  <si>
    <t>Akshara Sethu</t>
  </si>
  <si>
    <t>aksharasethu10@gmail.com</t>
  </si>
  <si>
    <t>Jain (deemed-to-be) University, Kochi</t>
  </si>
  <si>
    <t>1fs8lUY5lSgHD4L4z0i-lScfqTqQJSrZI</t>
  </si>
  <si>
    <t>https://drive.google.com/file/d/1fs8lUY5lSgHD4L4z0i-lScfqTqQJSrZI/view?usp=drivesdk</t>
  </si>
  <si>
    <t>Document successfully created; Document successfully merged; PDF created; Emails Sent: [To: aksharasethu10@gmail.com]; Run via form trigger as asips96@gmail.com; Timestamp: Jan 30 2021 2:46 AM</t>
  </si>
  <si>
    <t>Sona Sivan</t>
  </si>
  <si>
    <t>09446424421</t>
  </si>
  <si>
    <t>sivaillam28@gmail.com</t>
  </si>
  <si>
    <t>BCM College,Kottayam</t>
  </si>
  <si>
    <t>1pEKlIKwd05H6jhFGeffaSftLc4DfG9Sq</t>
  </si>
  <si>
    <t>https://drive.google.com/file/d/1pEKlIKwd05H6jhFGeffaSftLc4DfG9Sq/view?usp=drivesdk</t>
  </si>
  <si>
    <t>Document successfully created; Document successfully merged; PDF created; Emails Sent: [To: sivaillam28@gmail.com]; Run via form trigger as asips96@gmail.com; Timestamp: Jan 30 2021 2:47 AM</t>
  </si>
  <si>
    <t>NADAMRITHA MENON</t>
  </si>
  <si>
    <t>nadamrithamenon97@gmail.com</t>
  </si>
  <si>
    <t>1Bu9eXLhywdXLh-HUwctlVrdj3iJLn7d5</t>
  </si>
  <si>
    <t>https://drive.google.com/file/d/1Bu9eXLhywdXLh-HUwctlVrdj3iJLn7d5/view?usp=drivesdk</t>
  </si>
  <si>
    <t>Document successfully created; Document successfully merged; PDF created; Emails Sent: [To: nadamrithamenon97@gmail.com]; Run via form trigger as asips96@gmail.com; Timestamp: Jan 30 2021 2:49 AM</t>
  </si>
  <si>
    <t>Rema P</t>
  </si>
  <si>
    <t>rema.aravind82@gmail.com</t>
  </si>
  <si>
    <t>Sahrdaya college of Advanced studies Kodakara</t>
  </si>
  <si>
    <t>1kN_0XS7bmgkNToicTOi8hzMcz0KRVrGy</t>
  </si>
  <si>
    <t>https://drive.google.com/file/d/1kN_0XS7bmgkNToicTOi8hzMcz0KRVrGy/view?usp=drivesdk</t>
  </si>
  <si>
    <t>Document successfully created; Document successfully merged; PDF created; Emails Sent: [To: rema.aravind82@gmail.com]; Run via form trigger as asips96@gmail.com; Timestamp: Jan 30 2021 2:50 AM</t>
  </si>
  <si>
    <t>ELDHOSE VARGHESE</t>
  </si>
  <si>
    <t>eldhose.var.665@gmail.com</t>
  </si>
  <si>
    <t>1f2qsfWrhPPUqP-CRAT5yOnstF4t3dcsq</t>
  </si>
  <si>
    <t>https://drive.google.com/file/d/1f2qsfWrhPPUqP-CRAT5yOnstF4t3dcsq/view?usp=drivesdk</t>
  </si>
  <si>
    <t>Document successfully created; Document successfully merged; PDF created; Emails Sent: [To: eldhose.var.665@gmail.com]; Run via form trigger as asips96@gmail.com; Timestamp: Jan 30 2021 2:51 AM</t>
  </si>
  <si>
    <t>Dr. S.N.JAGADEESH</t>
  </si>
  <si>
    <t>snjagadeeshanthur@gmail.com</t>
  </si>
  <si>
    <t>School Of Management Studies, Palakkad</t>
  </si>
  <si>
    <t>1gG3kpRuZL6y6PPCoe8YNQ4kEG31Bw-e9</t>
  </si>
  <si>
    <t>https://drive.google.com/file/d/1gG3kpRuZL6y6PPCoe8YNQ4kEG31Bw-e9/view?usp=drivesdk</t>
  </si>
  <si>
    <t>Document successfully created; Document successfully merged; PDF created; Emails Sent: [To: snjagadeeshanthur@gmail.com]; Manually run by asips96@gmail.com; Timestamp: Feb 5 2021 9:06 AM</t>
  </si>
  <si>
    <t>Siyeshma PJ</t>
  </si>
  <si>
    <t>siyeshmajawan99@gmail.com</t>
  </si>
  <si>
    <t>1qj8cWy5BsCpzBZT4RxGp79qUB0E3KUcJ</t>
  </si>
  <si>
    <t>https://drive.google.com/file/d/1qj8cWy5BsCpzBZT4RxGp79qUB0E3KUcJ/view?usp=drivesdk</t>
  </si>
  <si>
    <t>Document successfully created; Document successfully merged; PDF created; Emails Sent: [To: siyeshmajawan99@gmail.com]; Run via form trigger as asips96@gmail.com; Timestamp: Jan 30 2021 2:59 AM</t>
  </si>
  <si>
    <t>LAKSHMY PRIYA M G</t>
  </si>
  <si>
    <t>lakshmypriya90@gmail.com</t>
  </si>
  <si>
    <t>Naipunnya Institute of Management and Information Technology</t>
  </si>
  <si>
    <t>1kKlbXsznNxi_2TeLkm324Wm_am9lOehm</t>
  </si>
  <si>
    <t>https://drive.google.com/file/d/1kKlbXsznNxi_2TeLkm324Wm_am9lOehm/view?usp=drivesdk</t>
  </si>
  <si>
    <t>Document successfully created; Document successfully merged; PDF created; Emails Sent: [To: lakshmypriya90@gmail.com]; Run via form trigger as asips96@gmail.com; Timestamp: Jan 30 2021 3:01 AM</t>
  </si>
  <si>
    <t>Haritha D S</t>
  </si>
  <si>
    <t>harithads321@gmail.com</t>
  </si>
  <si>
    <t>Christ college Autonomous Irinjalakkuda Thrissur</t>
  </si>
  <si>
    <t>16rxh-215DEtfBB3t4WOXTgQtkmTAQ1qt</t>
  </si>
  <si>
    <t>https://drive.google.com/file/d/16rxh-215DEtfBB3t4WOXTgQtkmTAQ1qt/view?usp=drivesdk</t>
  </si>
  <si>
    <t>Document successfully created; Document successfully merged; PDF created; Emails Sent: [To: harithads321@gmail.com]; Run via form trigger as asips96@gmail.com; Timestamp: Jan 30 2021 3:03 AM</t>
  </si>
  <si>
    <t>Arya ks</t>
  </si>
  <si>
    <t>aryaks10032000@gmail.com</t>
  </si>
  <si>
    <t>Pg center</t>
  </si>
  <si>
    <t>1nzzrzkn3G7vdU2vZ2SUmcJm7EFUZrknd</t>
  </si>
  <si>
    <t>https://drive.google.com/file/d/1nzzrzkn3G7vdU2vZ2SUmcJm7EFUZrknd/view?usp=drivesdk</t>
  </si>
  <si>
    <t>Document successfully created; Document successfully merged; PDF created; Emails Sent: [To: aryaks10032000@gmail.com]; Run via form trigger as asips96@gmail.com; Timestamp: Jan 30 2021 3:05 AM</t>
  </si>
  <si>
    <t>Fahmida M Alhad</t>
  </si>
  <si>
    <t>fahmidaalhad@gmail.com</t>
  </si>
  <si>
    <t>136tei5DnuOryS9DLBOt0mzfp008T9fXq</t>
  </si>
  <si>
    <t>https://drive.google.com/file/d/136tei5DnuOryS9DLBOt0mzfp008T9fXq/view?usp=drivesdk</t>
  </si>
  <si>
    <t>Document successfully created; Document successfully merged; PDF created; Emails Sent: [To: fahmidaalhad@gmail.com]; Run via form trigger as asips96@gmail.com; Timestamp: Jan 30 2021 3:06 AM</t>
  </si>
  <si>
    <t>Jithin Francis</t>
  </si>
  <si>
    <t>jithinfrancis787@gmail.com</t>
  </si>
  <si>
    <t>Christ College</t>
  </si>
  <si>
    <t>1gryYWDAeHYpchJVJPucGEA-llKgiS12d</t>
  </si>
  <si>
    <t>https://drive.google.com/file/d/1gryYWDAeHYpchJVJPucGEA-llKgiS12d/view?usp=drivesdk</t>
  </si>
  <si>
    <t>Document successfully created; Document successfully merged; PDF created; Emails Sent: [To: jithinfrancis787@gmail.com]; Run via form trigger as asips96@gmail.com; Timestamp: Jan 30 2021 3:07 AM</t>
  </si>
  <si>
    <t>Aboobacker Hanoon</t>
  </si>
  <si>
    <t>09496267615</t>
  </si>
  <si>
    <t>hanoonmp@gmail.com</t>
  </si>
  <si>
    <t>1ziwC2bFIfRZgCd9zyc5LrO7lP9pZqNJb</t>
  </si>
  <si>
    <t>https://drive.google.com/file/d/1ziwC2bFIfRZgCd9zyc5LrO7lP9pZqNJb/view?usp=drivesdk</t>
  </si>
  <si>
    <t>Document successfully created; Document successfully merged; PDF created; Emails Sent: [To: hanoonmp@gmail.com]; Run via form trigger as asips96@gmail.com; Timestamp: Jan 30 2021 3:08 AM</t>
  </si>
  <si>
    <t>Veena S Kumar</t>
  </si>
  <si>
    <t>veens.anoop@gmail.com</t>
  </si>
  <si>
    <t>NSS College Cherthala</t>
  </si>
  <si>
    <t>1ceiJbc4t-c_dsfaNybARKMQbKAdu2edl</t>
  </si>
  <si>
    <t>https://drive.google.com/file/d/1ceiJbc4t-c_dsfaNybARKMQbKAdu2edl/view?usp=drivesdk</t>
  </si>
  <si>
    <t>Document successfully created; Document successfully merged; PDF created; Emails Sent: [To: veens.anoop@gmail.com]; Run via form trigger as asips96@gmail.com; Timestamp: Jan 30 2021 3:09 AM</t>
  </si>
  <si>
    <t>1h8m39io11VWKYdp0iFJSTNRbV1KOrpVt</t>
  </si>
  <si>
    <t>https://drive.google.com/file/d/1h8m39io11VWKYdp0iFJSTNRbV1KOrpVt/view?usp=drivesdk</t>
  </si>
  <si>
    <t>Document successfully created; Document successfully merged; PDF created; Emails Sent: [To: veens.anoop@gmail.com]; Run via form trigger as asips96@gmail.com; Timestamp: Jan 30 2021 3:11 AM</t>
  </si>
  <si>
    <t>Solomon Joy</t>
  </si>
  <si>
    <t>solomonjoy2154@gmail.com</t>
  </si>
  <si>
    <t>Christ College Irinjalakkuda</t>
  </si>
  <si>
    <t>1nR34I-1vdBwLoJgiFZGpGtnphdZdCS5K</t>
  </si>
  <si>
    <t>https://drive.google.com/file/d/1nR34I-1vdBwLoJgiFZGpGtnphdZdCS5K/view?usp=drivesdk</t>
  </si>
  <si>
    <t>Document successfully created; Document successfully merged; PDF created; Emails Sent: [To: solomonjoy2154@gmail.com]; Run via form trigger as asips96@gmail.com; Timestamp: Jan 30 2021 3:11 AM</t>
  </si>
  <si>
    <t>Ancy Antony Vattoly</t>
  </si>
  <si>
    <t>+919539259637</t>
  </si>
  <si>
    <t>ancyvattoly@gmail.com</t>
  </si>
  <si>
    <t>St.Joseph's college (Autonomous) Irinjalakuda</t>
  </si>
  <si>
    <t>1vOe-Lw2F6qa5m68wty2TokEsh5R7N5Fc</t>
  </si>
  <si>
    <t>https://drive.google.com/file/d/1vOe-Lw2F6qa5m68wty2TokEsh5R7N5Fc/view?usp=drivesdk</t>
  </si>
  <si>
    <t>Document successfully created; Document successfully merged; PDF created; Emails Sent: [To: ancyvattoly@gmail.com]; Run via form trigger as asips96@gmail.com; Timestamp: Jan 30 2021 3:12 AM</t>
  </si>
  <si>
    <t xml:space="preserve">Ani P Sukumar </t>
  </si>
  <si>
    <t>anipunnully@gmail.com</t>
  </si>
  <si>
    <t xml:space="preserve">ELIMS College of Arts and Science, Ponganamkadu </t>
  </si>
  <si>
    <t>1_z04mfiDIjSX1JhsIMYaN9cvK8CIgivd</t>
  </si>
  <si>
    <t>https://drive.google.com/file/d/1_z04mfiDIjSX1JhsIMYaN9cvK8CIgivd/view?usp=drivesdk</t>
  </si>
  <si>
    <t>Document successfully created; Document successfully merged; PDF created; Emails Sent: [To: anipunnully@gmail.com]; Run via form trigger as asips96@gmail.com; Timestamp: Jan 30 2021 3:13 AM</t>
  </si>
  <si>
    <t>Dr.V.PARAMESWARI</t>
  </si>
  <si>
    <t xml:space="preserve">paramitry10@gmail.com </t>
  </si>
  <si>
    <t xml:space="preserve">Jamal Mohammed College </t>
  </si>
  <si>
    <t>1zhxhd4wwPTnibbowPuBPFTqEWr-1peUx</t>
  </si>
  <si>
    <t>https://drive.google.com/file/d/1zhxhd4wwPTnibbowPuBPFTqEWr-1peUx/view?usp=drivesdk</t>
  </si>
  <si>
    <t>Document successfully created; Document successfully merged; PDF created; Emails Sent: [To: paramitry10@gmail.com]; Run via form trigger as asips96@gmail.com; Timestamp: Jan 30 2021 3:17 AM</t>
  </si>
  <si>
    <t>Safeera Sahanas</t>
  </si>
  <si>
    <t>ishlu1999@gmail.com</t>
  </si>
  <si>
    <t>MES Ponnani College</t>
  </si>
  <si>
    <t>1RzWXTAvCPU3QkmM9950qNeUPNuZeOTxP</t>
  </si>
  <si>
    <t>https://drive.google.com/file/d/1RzWXTAvCPU3QkmM9950qNeUPNuZeOTxP/view?usp=drivesdk</t>
  </si>
  <si>
    <t>Document successfully created; Document successfully merged; PDF created; Emails Sent: [To: ishlu1999@gmail.com]; Run via form trigger as asips96@gmail.com; Timestamp: Jan 30 2021 3:25 AM</t>
  </si>
  <si>
    <t>M.HAJEERA BEGAM</t>
  </si>
  <si>
    <t>hajeeismailjamal85@gmail.com</t>
  </si>
  <si>
    <t>Jamal Mohamed College Autonomous Trichirappalli</t>
  </si>
  <si>
    <t>1Qz_PmvQaZYfh_3qv-KiJ2cscpHa1Z4IP</t>
  </si>
  <si>
    <t>https://drive.google.com/file/d/1Qz_PmvQaZYfh_3qv-KiJ2cscpHa1Z4IP/view?usp=drivesdk</t>
  </si>
  <si>
    <t>Document successfully created; Document successfully merged; PDF created; Emails Sent: [To: hajeeismailjamal85@gmail.com]; Run via form trigger as asips96@gmail.com; Timestamp: Jan 30 2021 3:27 AM</t>
  </si>
  <si>
    <t>Dr SALEENA TA</t>
  </si>
  <si>
    <t>tasaleena@gmail.com</t>
  </si>
  <si>
    <t>PSMO COLLEGE Tirurangadi Malappuram</t>
  </si>
  <si>
    <t>1bLKS1BJKOIwpzQw4wxCKzK6PQQeHTxgO</t>
  </si>
  <si>
    <t>https://drive.google.com/file/d/1bLKS1BJKOIwpzQw4wxCKzK6PQQeHTxgO/view?usp=drivesdk</t>
  </si>
  <si>
    <t>Document successfully created; Document successfully merged; PDF created; Emails Sent: [To: tasaleena@gmail.com]; Run via form trigger as asips96@gmail.com; Timestamp: Jan 30 2021 3:29 AM</t>
  </si>
  <si>
    <t>ANJALY FRANCIS P</t>
  </si>
  <si>
    <t>anjalyfrancisputhur1998@gmail.com</t>
  </si>
  <si>
    <t>CHRIST COLLEGE IRINJALAKUDA</t>
  </si>
  <si>
    <t>1QOZqZMo6Yj4qCQS_qfvdjytdD3Sl7aac</t>
  </si>
  <si>
    <t>https://drive.google.com/file/d/1QOZqZMo6Yj4qCQS_qfvdjytdD3Sl7aac/view?usp=drivesdk</t>
  </si>
  <si>
    <t>Document successfully created; Document successfully merged; PDF created; Emails Sent: [To: anjalyfrancisputhur1998@gmail.com]; Run via form trigger as asips96@gmail.com; Timestamp: Jan 30 2021 3:32 AM</t>
  </si>
  <si>
    <t>AYYOOB A</t>
  </si>
  <si>
    <t>ayyoobarangodan@gmail.com</t>
  </si>
  <si>
    <t>1OMP_f5bZKyUEmU81PXD3vxPwRg--8nDa</t>
  </si>
  <si>
    <t>https://drive.google.com/file/d/1OMP_f5bZKyUEmU81PXD3vxPwRg--8nDa/view?usp=drivesdk</t>
  </si>
  <si>
    <t>Document successfully created; Document successfully merged; PDF created; Emails Sent: [To: ayyoobarangodan@gmail.com]; Run via form trigger as asips96@gmail.com; Timestamp: Jan 30 2021 3:34 AM</t>
  </si>
  <si>
    <t xml:space="preserve">Aleena Sabu </t>
  </si>
  <si>
    <t>aleenasabu22042000@gmail.com</t>
  </si>
  <si>
    <t xml:space="preserve">Christ college Irinjalakuda </t>
  </si>
  <si>
    <t>1CQ8oHaZe--SYtkLJK9hjvd7EeY6XjnIJ</t>
  </si>
  <si>
    <t>https://drive.google.com/file/d/1CQ8oHaZe--SYtkLJK9hjvd7EeY6XjnIJ/view?usp=drivesdk</t>
  </si>
  <si>
    <t>Document successfully created; Document successfully merged; PDF created; Emails Sent: [To: aleenasabu22042000@gmail.com]; Run via form trigger as asips96@gmail.com; Timestamp: Jan 30 2021 3:37 AM</t>
  </si>
  <si>
    <t>Dr.A.ZEENATH AMMAN</t>
  </si>
  <si>
    <t>afsarasna2005@gmail.com</t>
  </si>
  <si>
    <t>Jamal Mohamed College</t>
  </si>
  <si>
    <t>1qM2eKEpQvd4FpsQTkA10z3sGYnnX6VeQ</t>
  </si>
  <si>
    <t>https://drive.google.com/file/d/1qM2eKEpQvd4FpsQTkA10z3sGYnnX6VeQ/view?usp=drivesdk</t>
  </si>
  <si>
    <t>Document successfully created; Document successfully merged; PDF created; Emails Sent: [To: afsarasna2005@gmail.com]; Run via form trigger as asips96@gmail.com; Timestamp: Jan 30 2021 3:40 AM</t>
  </si>
  <si>
    <t>NEENU  C</t>
  </si>
  <si>
    <t xml:space="preserve">neenuc030595@gmail.com </t>
  </si>
  <si>
    <t xml:space="preserve">FAROOK COLLEGE(AUTONOMOUS)KOZHIKODE </t>
  </si>
  <si>
    <t>1Ak-oQPrABVvYqhgO_ZDHm_FzzyEOtVEd</t>
  </si>
  <si>
    <t>https://drive.google.com/file/d/1Ak-oQPrABVvYqhgO_ZDHm_FzzyEOtVEd/view?usp=drivesdk</t>
  </si>
  <si>
    <t>Document successfully created; Document successfully merged; PDF created; Emails Sent: [To: neenuc030595@gmail.com]; Run via form trigger as asips96@gmail.com; Timestamp: Jan 30 2021 3:46 AM</t>
  </si>
  <si>
    <t>Punitha R</t>
  </si>
  <si>
    <t>punitha@gdc.edu.in</t>
  </si>
  <si>
    <t>Govinda Dasa College</t>
  </si>
  <si>
    <t>1z7iDjYIqxFEDqNDXJYNanvcQCPXM29If</t>
  </si>
  <si>
    <t>https://drive.google.com/file/d/1z7iDjYIqxFEDqNDXJYNanvcQCPXM29If/view?usp=drivesdk</t>
  </si>
  <si>
    <t>Document successfully created; Document successfully merged; PDF created; Emails Sent: [To: punitha@gdc.edu.in]; Run via form trigger as asips96@gmail.com; Timestamp: Jan 30 2021 3:47 AM</t>
  </si>
  <si>
    <t>Dr ANIL P V</t>
  </si>
  <si>
    <t>anil1830@gmail.com</t>
  </si>
  <si>
    <t>0490471747</t>
  </si>
  <si>
    <t>1P9QTtCQ8EFVISOT82gvxwUaqa5ajsvg_</t>
  </si>
  <si>
    <t>https://drive.google.com/file/d/1P9QTtCQ8EFVISOT82gvxwUaqa5ajsvg_/view?usp=drivesdk</t>
  </si>
  <si>
    <t>Document successfully created; Document successfully merged; PDF created; Emails Sent: [To: anil1830@gmail.com]; Run via form trigger as asips96@gmail.com; Timestamp: Jan 30 2021 3:49 AM</t>
  </si>
  <si>
    <t>Linitta Davis</t>
  </si>
  <si>
    <t>linittadavis@gmail.com</t>
  </si>
  <si>
    <t>1mBg81f2JL4byDVAnsHebykW2Vb3055W5</t>
  </si>
  <si>
    <t>https://drive.google.com/file/d/1mBg81f2JL4byDVAnsHebykW2Vb3055W5/view?usp=drivesdk</t>
  </si>
  <si>
    <t>Document successfully created; Document successfully merged; PDF created; Emails Sent: [To: linittadavis@gmail.com]; Manually run by asips96@gmail.com; Timestamp: Feb 3 2021 5:23 AM</t>
  </si>
  <si>
    <t>Dr.G.PHILOMINE JOAN OF ARC</t>
  </si>
  <si>
    <t>joan14arc.try@gmail.com</t>
  </si>
  <si>
    <t>Jamal Mohamed College,Trichy.20</t>
  </si>
  <si>
    <t>1Pk3PDXEHSwV1hq6V6vc3K2u8D3I2S83C</t>
  </si>
  <si>
    <t>https://drive.google.com/file/d/1Pk3PDXEHSwV1hq6V6vc3K2u8D3I2S83C/view?usp=drivesdk</t>
  </si>
  <si>
    <t>Document successfully created; Document successfully merged; PDF created; Emails Sent: [To: joan14arc.try@gmail.com]; Manually run by asips96@gmail.com; Timestamp: Feb 5 2021 9:06 AM</t>
  </si>
  <si>
    <t>Shameerabanu. P. A</t>
  </si>
  <si>
    <t>08086035760</t>
  </si>
  <si>
    <t xml:space="preserve">brainstormnet760@gmail.com </t>
  </si>
  <si>
    <t xml:space="preserve">Calicut university </t>
  </si>
  <si>
    <t>101-YhwElSTgnJ2vR1R57Wn6Tp6LeFL5L</t>
  </si>
  <si>
    <t>https://drive.google.com/file/d/101-YhwElSTgnJ2vR1R57Wn6Tp6LeFL5L/view?usp=drivesdk</t>
  </si>
  <si>
    <t>Document successfully created; Document successfully merged; PDF created; Emails Sent: [To: brainstormnet760@gmail.com]; Run via form trigger as asips96@gmail.com; Timestamp: Jan 30 2021 4:37 AM</t>
  </si>
  <si>
    <t>120cpl1bARiEYzW2gk0w2w9JvemWazZIo</t>
  </si>
  <si>
    <t>https://drive.google.com/file/d/120cpl1bARiEYzW2gk0w2w9JvemWazZIo/view?usp=drivesdk</t>
  </si>
  <si>
    <t>Document successfully created; Document successfully merged; PDF created; Emails Sent: [To: brainstormnet760@gmail.com]; Run via form trigger as asips96@gmail.com; Timestamp: Jan 30 2021 4:38 AM</t>
  </si>
  <si>
    <t>Dr.M.A.PARVEEN BANU</t>
  </si>
  <si>
    <t>Cauvery College for Women, Trichy.</t>
  </si>
  <si>
    <t>1NFPD_Qal_kj-eMJhOcrISCzADO_Q7jjB</t>
  </si>
  <si>
    <t>https://drive.google.com/file/d/1NFPD_Qal_kj-eMJhOcrISCzADO_Q7jjB/view?usp=drivesdk</t>
  </si>
  <si>
    <t>Document successfully created; Document successfully merged; PDF created; Emails Sent: [To: 29minhaj@gmail.com]; Run via form trigger as asips96@gmail.com; Timestamp: Jan 30 2021 4:40 AM</t>
  </si>
  <si>
    <t xml:space="preserve">RENSON JOHN </t>
  </si>
  <si>
    <t>rensonjohn1988@gmail.com</t>
  </si>
  <si>
    <t xml:space="preserve">Christ College (Autonomous), Irinjalakuda, Thrissur, Kerala </t>
  </si>
  <si>
    <t>1fSrZdjnIzHD4XXKtOy9i0ChI6TzPPTJI</t>
  </si>
  <si>
    <t>https://drive.google.com/file/d/1fSrZdjnIzHD4XXKtOy9i0ChI6TzPPTJI/view?usp=drivesdk</t>
  </si>
  <si>
    <t>Document successfully created; Document successfully merged; PDF created; Emails Sent: [To: rensonjohn1988@gmail.com]; Manually run by asips96@gmail.com; Timestamp: Feb 3 2021 5:23 AM</t>
  </si>
  <si>
    <t>Noyal Tom</t>
  </si>
  <si>
    <t>noyal.tom7@gmail.com</t>
  </si>
  <si>
    <t>1ZZND-0SxV048S9g6NMbk6cn_-l_EuYeg</t>
  </si>
  <si>
    <t>https://drive.google.com/file/d/1ZZND-0SxV048S9g6NMbk6cn_-l_EuYeg/view?usp=drivesdk</t>
  </si>
  <si>
    <t>Document successfully created; Document successfully merged; PDF created; Emails Sent: [To: noyal.tom7@gmail.com]; Run via form trigger as asips96@gmail.com; Timestamp: Jan 30 2021 4:59 AM</t>
  </si>
  <si>
    <t xml:space="preserve">Delvin Davis </t>
  </si>
  <si>
    <t xml:space="preserve">96568 78302 </t>
  </si>
  <si>
    <t xml:space="preserve">delvindavis9990@gmail.com </t>
  </si>
  <si>
    <t>1kWlL9J5STAESQLGySB7ceWdEPgeDduAT</t>
  </si>
  <si>
    <t>https://drive.google.com/file/d/1kWlL9J5STAESQLGySB7ceWdEPgeDduAT/view?usp=drivesdk</t>
  </si>
  <si>
    <t>Document successfully created; Document successfully merged; PDF created; Emails Sent: [To: delvindavis9990@gmail.com]; Manually run by asips96@gmail.com; Timestamp: Feb 3 2021 5:24 AM</t>
  </si>
  <si>
    <t>Smitha Antony M</t>
  </si>
  <si>
    <t>smitha.ntny@gmail.com</t>
  </si>
  <si>
    <t>Christ College Autonomous Irinjalakuda</t>
  </si>
  <si>
    <t>1vBr3NYt2Imx2W9ZgBdfKZ8q9tGX5ZASK</t>
  </si>
  <si>
    <t>https://drive.google.com/file/d/1vBr3NYt2Imx2W9ZgBdfKZ8q9tGX5ZASK/view?usp=drivesdk</t>
  </si>
  <si>
    <t>Document successfully created; Document successfully merged; PDF created; Emails Sent: [To: smitha.ntny@gmail.com]; Manually run by asips96@gmail.com; Timestamp: Feb 3 2021 5:24 AM</t>
  </si>
  <si>
    <t>Namitha T.M</t>
  </si>
  <si>
    <t>namithatmnami@gmail.com</t>
  </si>
  <si>
    <t>1Yllg-2mBzJLpPev0a2BkDZtYbnxiwNcX</t>
  </si>
  <si>
    <t>https://drive.google.com/file/d/1Yllg-2mBzJLpPev0a2BkDZtYbnxiwNcX/view?usp=drivesdk</t>
  </si>
  <si>
    <t>Document successfully created; Document successfully merged; PDF created; Emails Sent: [To: namithatmnami@gmail.com]; Manually run by asips96@gmail.com; Timestamp: Feb 3 2021 5:24 AM</t>
  </si>
  <si>
    <t>Anjali Menon</t>
  </si>
  <si>
    <t>+917994705998</t>
  </si>
  <si>
    <t>anjalismn5@gmail.com</t>
  </si>
  <si>
    <t xml:space="preserve">Jain University </t>
  </si>
  <si>
    <t>1QLR3QSLj-U_VTS2woXqq5cBQy5b5SvE6</t>
  </si>
  <si>
    <t>https://drive.google.com/file/d/1QLR3QSLj-U_VTS2woXqq5cBQy5b5SvE6/view?usp=drivesdk</t>
  </si>
  <si>
    <t>Document successfully created; Document successfully merged; PDF created; Emails Sent: [To: anjalismn5@gmail.com]; Manually run by asips96@gmail.com; Timestamp: Feb 3 2021 5:24 AM</t>
  </si>
  <si>
    <t xml:space="preserve">Nafih Cherappurath </t>
  </si>
  <si>
    <t>nafihch@gmail.com</t>
  </si>
  <si>
    <t>University of Calicut</t>
  </si>
  <si>
    <t>1kZlrGU2Yb8FGJnAPvb9tbo52-csqSBy8</t>
  </si>
  <si>
    <t>https://drive.google.com/file/d/1kZlrGU2Yb8FGJnAPvb9tbo52-csqSBy8/view?usp=drivesdk</t>
  </si>
  <si>
    <t>Document successfully created; Document successfully merged; PDF created; Emails Sent: [To: nafihch@gmail.com]; Manually run by asips96@gmail.com; Timestamp: Feb 3 2021 5:24 AM</t>
  </si>
  <si>
    <t>SONA SUNNY</t>
  </si>
  <si>
    <t>sonasunny00@gmail.com</t>
  </si>
  <si>
    <t>11zSC2r0mm32HHuRStFBqYqkMTWABdP4j</t>
  </si>
  <si>
    <t>https://drive.google.com/file/d/11zSC2r0mm32HHuRStFBqYqkMTWABdP4j/view?usp=drivesdk</t>
  </si>
  <si>
    <t>Document successfully created; Document successfully merged; PDF created; Emails Sent: [To: sonasunny00@gmail.com]; Run via form trigger as asips96@gmail.com; Timestamp: Jan 30 2021 6:18 AM</t>
  </si>
  <si>
    <t>Rajesh C B</t>
  </si>
  <si>
    <t>rajeshcb@nssce.ac.in</t>
  </si>
  <si>
    <t xml:space="preserve">NSS College of Engineering, Palakkad </t>
  </si>
  <si>
    <t>1Di6GyUhZLStKY_F__1m72Quc2e5fi4Nq</t>
  </si>
  <si>
    <t>https://drive.google.com/file/d/1Di6GyUhZLStKY_F__1m72Quc2e5fi4Nq/view?usp=drivesdk</t>
  </si>
  <si>
    <t>Document successfully created; Document successfully merged; PDF created; Emails Sent: [To: rajeshcb@nssce.ac.in]; Manually run by asips96@gmail.com; Timestamp: Feb 3 2021 5:24 AM</t>
  </si>
  <si>
    <t>Dr. Dilshith Azeezul Kabeer</t>
  </si>
  <si>
    <t>dilshid7@gmail.com</t>
  </si>
  <si>
    <t xml:space="preserve">Central University of Punjab </t>
  </si>
  <si>
    <t>1hB76qQI9e7qSCImcvkk9qm1hpug5Guui</t>
  </si>
  <si>
    <t>https://drive.google.com/file/d/1hB76qQI9e7qSCImcvkk9qm1hpug5Guui/view?usp=drivesdk</t>
  </si>
  <si>
    <t>Document successfully created; Document successfully merged; PDF created; Emails Sent: [To: dilshid7@gmail.com]; Manually run by asips96@gmail.com; Timestamp: Feb 5 2021 9:06 AM</t>
  </si>
  <si>
    <t>DEEPA K A</t>
  </si>
  <si>
    <t xml:space="preserve">deepanass@gmail.com </t>
  </si>
  <si>
    <t xml:space="preserve">MES ASMABI COLLEGE, P VEMBALLUR </t>
  </si>
  <si>
    <t>1Xs6aAQJxpAobbZZ2U7o6QJJYBIegpXG2</t>
  </si>
  <si>
    <t>https://drive.google.com/file/d/1Xs6aAQJxpAobbZZ2U7o6QJJYBIegpXG2/view?usp=drivesdk</t>
  </si>
  <si>
    <t>Document successfully created; Document successfully merged; PDF created; Emails Sent: [To: deepanass@gmail.com]; Manually run by asips96@gmail.com; Timestamp: Feb 3 2021 5:25 AM</t>
  </si>
  <si>
    <t>Eldhose varghese</t>
  </si>
  <si>
    <t>Jain deemed to be university</t>
  </si>
  <si>
    <t>1Cl3Uvj6zqlGVPlapZd4DBM_tgCkponm5</t>
  </si>
  <si>
    <t>https://drive.google.com/file/d/1Cl3Uvj6zqlGVPlapZd4DBM_tgCkponm5/view?usp=drivesdk</t>
  </si>
  <si>
    <t>Document successfully created; Document successfully merged; PDF created; Emails Sent: [To: eldhose.var.665@gmail.com]; Run via form trigger as asips96@gmail.com; Timestamp: Jan 30 2021 7:01 AM</t>
  </si>
  <si>
    <t>Reeja Eugene</t>
  </si>
  <si>
    <t>reejae@christcollegeijk.edu.in</t>
  </si>
  <si>
    <t>Christ College(Autonomous),IJK</t>
  </si>
  <si>
    <t>1Aui5s-WVReSRnUk-qdydmjYNVKE2PZWQ</t>
  </si>
  <si>
    <t>https://drive.google.com/file/d/1Aui5s-WVReSRnUk-qdydmjYNVKE2PZWQ/view?usp=drivesdk</t>
  </si>
  <si>
    <t>Document successfully created; Document successfully merged; PDF created; Emails Sent: [To: reejae@christcollegeijk.edu.in]; Manually run by asips96@gmail.com; Timestamp: Feb 3 2021 5:25 AM</t>
  </si>
  <si>
    <t>Aleena m Thomas</t>
  </si>
  <si>
    <t>+918281314457</t>
  </si>
  <si>
    <t>aleenamamminissery@gmail.com</t>
  </si>
  <si>
    <t>Christ College irinjalakuda</t>
  </si>
  <si>
    <t>1jx5vXUUnU47qz_Uu3iR7g8lor53Fl7qI</t>
  </si>
  <si>
    <t>https://drive.google.com/file/d/1jx5vXUUnU47qz_Uu3iR7g8lor53Fl7qI/view?usp=drivesdk</t>
  </si>
  <si>
    <t>Document successfully created; Document successfully merged; PDF created; Emails Sent: [To: aleenamamminissery@gmail.com]; Manually run by asips96@gmail.com; Timestamp: Feb 3 2021 5:25 AM</t>
  </si>
  <si>
    <t>Dr. Anjali M. Chandak</t>
  </si>
  <si>
    <t>anjalichandaknptel@gmail.com</t>
  </si>
  <si>
    <t>RTMNU</t>
  </si>
  <si>
    <t>1EpnOmV5nZ_cTjQfmB_eBT5w5ROJBGX5D</t>
  </si>
  <si>
    <t>https://drive.google.com/file/d/1EpnOmV5nZ_cTjQfmB_eBT5w5ROJBGX5D/view?usp=drivesdk</t>
  </si>
  <si>
    <t>Document successfully created; Document successfully merged; PDF created; Emails Sent: [To: anjalichandaknptel@gmail.com]; Manually run by asips96@gmail.com; Timestamp: Feb 3 2021 5:25 AM</t>
  </si>
  <si>
    <t>AHAMED FAIZ P. A</t>
  </si>
  <si>
    <t xml:space="preserve">faizdpe@gmail.com </t>
  </si>
  <si>
    <t xml:space="preserve">UNIVERSITY OF CALICUT </t>
  </si>
  <si>
    <t>1yLphXKJi_oRL5pSjycwyF8AkzwgZJy9a</t>
  </si>
  <si>
    <t>https://drive.google.com/file/d/1yLphXKJi_oRL5pSjycwyF8AkzwgZJy9a/view?usp=drivesdk</t>
  </si>
  <si>
    <t>Document successfully created; Document successfully merged; PDF created; Emails Sent: [To: faizdpe@gmail.com]; Manually run by asips96@gmail.com; Timestamp: Feb 3 2021 5:25 AM</t>
  </si>
  <si>
    <t>Bhasura K</t>
  </si>
  <si>
    <t>bhasura96@gmail.com</t>
  </si>
  <si>
    <t>Calicut university campus</t>
  </si>
  <si>
    <t>1V-VaOf4VRj3L9b2aEUud2-99J6TkTdn_</t>
  </si>
  <si>
    <t>https://drive.google.com/file/d/1V-VaOf4VRj3L9b2aEUud2-99J6TkTdn_/view?usp=drivesdk</t>
  </si>
  <si>
    <t>Document successfully created; Document successfully merged; PDF created; Emails Sent: [To: bhasura96@gmail.com]; Manually run by asips96@gmail.com; Timestamp: Feb 3 2021 5:25 AM</t>
  </si>
  <si>
    <t>Dr.S.N.JAGADEESH</t>
  </si>
  <si>
    <t>1XJdMT-hE-K7u_Mv9OW0V_n6lIwrhkdoN</t>
  </si>
  <si>
    <t>https://drive.google.com/file/d/1XJdMT-hE-K7u_Mv9OW0V_n6lIwrhkdoN/view?usp=drivesdk</t>
  </si>
  <si>
    <t>Document successfully created; Document successfully merged; PDF created; Emails Sent: [To: snjagadeeshanthur@gmail.com]; Manually run by asips96@gmail.com; Timestamp: Feb 3 2021 5:25 AM</t>
  </si>
  <si>
    <t>Jamal Mohammed College, Trichy.20</t>
  </si>
  <si>
    <t>1ag7inI2jS5rl0_Q82X6BgbAeaLnIuPMT</t>
  </si>
  <si>
    <t>https://drive.google.com/file/d/1ag7inI2jS5rl0_Q82X6BgbAeaLnIuPMT/view?usp=drivesdk</t>
  </si>
  <si>
    <t>Document successfully created; Document successfully merged; PDF created; Emails Sent: [To: joan14arc.try@gmail.com]; Manually run by asips96@gmail.com; Timestamp: Feb 3 2021 5:26 AM</t>
  </si>
  <si>
    <t>VYSHAKH K.P</t>
  </si>
  <si>
    <t>vyshakhkannanthanam007@gmail.com</t>
  </si>
  <si>
    <t>St Joseph academy</t>
  </si>
  <si>
    <t>1NhN9DBXjgVbUEogJ-PCYmFB8AAQ3fMcj</t>
  </si>
  <si>
    <t>https://drive.google.com/file/d/1NhN9DBXjgVbUEogJ-PCYmFB8AAQ3fMcj/view?usp=drivesdk</t>
  </si>
  <si>
    <t>Document successfully created; Document successfully merged; PDF created; Emails Sent: [To: vyshakhkannanthanam007@gmail.com]; Manually run by asips96@gmail.com; Timestamp: Feb 3 2021 5:26 AM</t>
  </si>
  <si>
    <t xml:space="preserve">A. RAMEEZA </t>
  </si>
  <si>
    <t xml:space="preserve">rameezarameeza786@gmail.com </t>
  </si>
  <si>
    <t xml:space="preserve">JAMAL MOHAMED COLLEGE </t>
  </si>
  <si>
    <t>1U37cVqJSC5AHHUzbWpa6xQT0vyxvr_fC</t>
  </si>
  <si>
    <t>https://drive.google.com/file/d/1U37cVqJSC5AHHUzbWpa6xQT0vyxvr_fC/view?usp=drivesdk</t>
  </si>
  <si>
    <t>Document successfully created; Document successfully merged; PDF created; Emails Sent: [To: rameezarameeza786@gmail.com]; Manually run by asips96@gmail.com; Timestamp: Feb 3 2021 5:26 AM</t>
  </si>
  <si>
    <t>ANJU V S</t>
  </si>
  <si>
    <t>anjusvs98@gmail.com</t>
  </si>
  <si>
    <t>1ZlrBZTxY43ibmjn_Mb-HJByVNESKsTwf</t>
  </si>
  <si>
    <t>https://drive.google.com/file/d/1ZlrBZTxY43ibmjn_Mb-HJByVNESKsTwf/view?usp=drivesdk</t>
  </si>
  <si>
    <t>Document successfully created; Document successfully merged; PDF created; Emails Sent: [To: anjusvs98@gmail.com]; Manually run by asips96@gmail.com; Timestamp: Feb 3 2021 5:26 AM</t>
  </si>
  <si>
    <t>RUPINI T S</t>
  </si>
  <si>
    <t>+917025972863</t>
  </si>
  <si>
    <t>rupinits1993@gmail.com</t>
  </si>
  <si>
    <t>St. Josephs college, Irinjalakuda</t>
  </si>
  <si>
    <t>1NlRrK8Y0gXvW_Sr1K5FtFzjqxQh4QFH7</t>
  </si>
  <si>
    <t>https://drive.google.com/file/d/1NlRrK8Y0gXvW_Sr1K5FtFzjqxQh4QFH7/view?usp=drivesdk</t>
  </si>
  <si>
    <t>Document successfully created; Document successfully merged; PDF created; Emails Sent: [To: rupinits1993@gmail.com]; Manually run by asips96@gmail.com; Timestamp: Feb 3 2021 5:26 AM</t>
  </si>
  <si>
    <t xml:space="preserve">Sanghirthana S </t>
  </si>
  <si>
    <t xml:space="preserve">sanghikandy@gmail.com </t>
  </si>
  <si>
    <t xml:space="preserve">Govt college tripunithura </t>
  </si>
  <si>
    <t>1hh4OC2aW--SN5AQwO8UvlDoGt7M_0ylo</t>
  </si>
  <si>
    <t>https://drive.google.com/file/d/1hh4OC2aW--SN5AQwO8UvlDoGt7M_0ylo/view?usp=drivesdk</t>
  </si>
  <si>
    <t>Document successfully created; Document successfully merged; PDF created; Emails Sent: [To: sanghikandy@gmail.com]; Manually run by asips96@gmail.com; Timestamp: Feb 3 2021 5:26 AM</t>
  </si>
  <si>
    <t>Nicy BINOD</t>
  </si>
  <si>
    <t>nicy.binod1977@gmail.com</t>
  </si>
  <si>
    <t>1iCVwq-71bMWhgaCASwgzHEGmxQ2S_r7i</t>
  </si>
  <si>
    <t>https://drive.google.com/file/d/1iCVwq-71bMWhgaCASwgzHEGmxQ2S_r7i/view?usp=drivesdk</t>
  </si>
  <si>
    <t>Document successfully created; Document successfully merged; PDF created; Emails Sent: [To: nicy.binod1977@gmail.com]; Manually run by asips96@gmail.com; Timestamp: Feb 3 2021 5:26 AM</t>
  </si>
  <si>
    <t>1OlJe6lSfBfwkS703iYuEFUkVoW3ubclV</t>
  </si>
  <si>
    <t>https://drive.google.com/file/d/1OlJe6lSfBfwkS703iYuEFUkVoW3ubclV/view?usp=drivesdk</t>
  </si>
  <si>
    <t>Document successfully created; Document successfully merged; PDF created; Emails Sent: [To: anipunnully@gmail.com]; Manually run by asips96@gmail.com; Timestamp: Feb 3 2021 5:26 AM</t>
  </si>
  <si>
    <t xml:space="preserve">Shine Paul </t>
  </si>
  <si>
    <t xml:space="preserve">shinebaboo@gmail.com </t>
  </si>
  <si>
    <t>Christ College (Autonomous)</t>
  </si>
  <si>
    <t>1qSSxnygDPtuq7mzgKAAJeNN2DBiwTagE</t>
  </si>
  <si>
    <t>https://drive.google.com/file/d/1qSSxnygDPtuq7mzgKAAJeNN2DBiwTagE/view?usp=drivesdk</t>
  </si>
  <si>
    <t>Document successfully created; Document successfully merged; PDF created; Emails Sent: [To: shinebaboo@gmail.com]; Manually run by asips96@gmail.com; Timestamp: Feb 3 2021 5:27 AM</t>
  </si>
  <si>
    <t>K O Francis</t>
  </si>
  <si>
    <t>franciskainadan@gmail.com</t>
  </si>
  <si>
    <t>Christ College (Autonomous), Irinjalakuda</t>
  </si>
  <si>
    <t>1YtfwVc3TY48AnAM3y53ggDhCVKSc54rp</t>
  </si>
  <si>
    <t>https://drive.google.com/file/d/1YtfwVc3TY48AnAM3y53ggDhCVKSc54rp/view?usp=drivesdk</t>
  </si>
  <si>
    <t>Document successfully created; Document successfully merged; PDF created; Emails Sent: [To: franciskainadan@gmail.com]; Run via form trigger as asips96@gmail.com; Timestamp: Feb 1 2021 2:23 AM</t>
  </si>
  <si>
    <t>Edwin Antony</t>
  </si>
  <si>
    <t>08547245050</t>
  </si>
  <si>
    <t>Edwinan097@gmail.com</t>
  </si>
  <si>
    <t>1XlwWM-4r_d5G_aOvhgk2HUjR62IDDbJq</t>
  </si>
  <si>
    <t>https://drive.google.com/file/d/1XlwWM-4r_d5G_aOvhgk2HUjR62IDDbJq/view?usp=drivesdk</t>
  </si>
  <si>
    <t>Document successfully created; Document successfully merged; PDF created; Emails Sent: [To: Edwinan097@gmail.com]; Run via form trigger as asips96@gmail.com; Timestamp: Feb 1 2021 11:29 AM</t>
  </si>
  <si>
    <t xml:space="preserve">LAKSHMANAN K. </t>
  </si>
  <si>
    <t>lakshmankvplkd@gmail.com</t>
  </si>
  <si>
    <t>Govt. Arts and Science College Tholanur Palakkad</t>
  </si>
  <si>
    <t>1a70iCq-HIVqcP0bX5udB1I7h4TA7wzQV</t>
  </si>
  <si>
    <t>https://drive.google.com/file/d/1a70iCq-HIVqcP0bX5udB1I7h4TA7wzQV/view?usp=drivesdk</t>
  </si>
  <si>
    <t>Document successfully created; Document successfully merged; PDF created; Emails Sent: [To: lakshmankvplkd@gmail.com]; Run via form trigger as asips96@gmail.com; Timestamp: Feb 1 2021 12:16 PM</t>
  </si>
  <si>
    <t>1ZU1VQZDcZSO1iYUPeA8-qzAXS73v-I_7</t>
  </si>
  <si>
    <t>https://drive.google.com/file/d/1ZU1VQZDcZSO1iYUPeA8-qzAXS73v-I_7/view?usp=drivesdk</t>
  </si>
  <si>
    <t>Document successfully created; Document successfully merged; PDF created; Emails Sent: [To: rameezarameeza786@gmail.com]; Run via form trigger as asips96@gmail.com; Timestamp: Feb 1 2021 7:20 PM</t>
  </si>
  <si>
    <t>Muvish K M</t>
  </si>
  <si>
    <t>muvishmurali@gmail.com</t>
  </si>
  <si>
    <t xml:space="preserve">Christ College Irinjalakuda </t>
  </si>
  <si>
    <t>1Pwv4ba7nGZO0IrslDXc9OWDzaamfWE6a</t>
  </si>
  <si>
    <t>https://drive.google.com/file/d/1Pwv4ba7nGZO0IrslDXc9OWDzaamfWE6a/view?usp=drivesdk</t>
  </si>
  <si>
    <t>Document successfully created; Document successfully merged; PDF created; Emails Sent: [To: muvishmurali@gmail.com]; Run via form trigger as asips96@gmail.com; Timestamp: Feb 1 2021 9:40 PM</t>
  </si>
  <si>
    <t>Femy O A</t>
  </si>
  <si>
    <t>femyoa1986@gmail.com</t>
  </si>
  <si>
    <t xml:space="preserve">Sree Kerala Varma College, Thrissur </t>
  </si>
  <si>
    <t>10vSlVNoSsYeWlInyWoTK0QMZE6KsAl5S</t>
  </si>
  <si>
    <t>https://drive.google.com/file/d/10vSlVNoSsYeWlInyWoTK0QMZE6KsAl5S/view?usp=drivesdk</t>
  </si>
  <si>
    <t>Document successfully created; Document successfully merged; PDF created; Emails Sent: [To: femyoa1986@gmail.com]; Run via form trigger as asips96@gmail.com; Timestamp: Feb 1 2021 9:41 PM</t>
  </si>
  <si>
    <t>19xGRoinx2Be2j8B1UVlcSWKYIP1Ot9RS</t>
  </si>
  <si>
    <t>https://drive.google.com/file/d/19xGRoinx2Be2j8B1UVlcSWKYIP1Ot9RS/view?usp=drivesdk</t>
  </si>
  <si>
    <t>Document successfully created; Document successfully merged; PDF created; Emails Sent: [To: shafnakamaru@gmail.com]; Run via form trigger as asips96@gmail.com; Timestamp: Feb 3 2021 1:26 PM</t>
  </si>
  <si>
    <t>autocratn</t>
  </si>
  <si>
    <t>autocratp</t>
  </si>
  <si>
    <t>dataSheetName</t>
  </si>
  <si>
    <t>"Form responses 1"</t>
  </si>
  <si>
    <t>v</t>
  </si>
  <si>
    <t>"5.1"</t>
  </si>
  <si>
    <t>dataSheetId</t>
  </si>
  <si>
    <t>"1.133733539E9"</t>
  </si>
  <si>
    <t>updateTime</t>
  </si>
  <si>
    <t>"1.612155506875E12"</t>
  </si>
  <si>
    <t>vp</t>
  </si>
  <si>
    <t>ssId</t>
  </si>
  <si>
    <t>"1xjqgS4x69eaaqTO3FQBGeAV6zcb7cRi7jAN0IG5wRIY"</t>
  </si>
  <si>
    <t>Job ID</t>
  </si>
  <si>
    <t>Job Name</t>
  </si>
  <si>
    <t>Template ID</t>
  </si>
  <si>
    <t>Data Sheet ID</t>
  </si>
  <si>
    <t>Header Row</t>
  </si>
  <si>
    <t>First Data Row</t>
  </si>
  <si>
    <t>File Name</t>
  </si>
  <si>
    <t>File Type</t>
  </si>
  <si>
    <t>Share As</t>
  </si>
  <si>
    <t>Folders</t>
  </si>
  <si>
    <t>Dynamic Folder Reference</t>
  </si>
  <si>
    <t>Conditionals</t>
  </si>
  <si>
    <t>Mode</t>
  </si>
  <si>
    <t>Append Breaks</t>
  </si>
  <si>
    <t>Tags</t>
  </si>
  <si>
    <t>Run On Time Trigger</t>
  </si>
  <si>
    <t>Time Trigger Frequency</t>
  </si>
  <si>
    <t>Run On Form Trigger</t>
  </si>
  <si>
    <t>Send Email And Share</t>
  </si>
  <si>
    <t>Email To</t>
  </si>
  <si>
    <t>Email CC</t>
  </si>
  <si>
    <t>Email BCC</t>
  </si>
  <si>
    <t>Email Reply To</t>
  </si>
  <si>
    <t>Email No Reply</t>
  </si>
  <si>
    <t>Email Subject</t>
  </si>
  <si>
    <t>Email Body</t>
  </si>
  <si>
    <t>Prevent Resharing</t>
  </si>
  <si>
    <t>Time Trigger Timestamp</t>
  </si>
  <si>
    <t>Form Trigger Timestamp</t>
  </si>
  <si>
    <t>_1611989576031</t>
  </si>
  <si>
    <t>webinar certificate 3</t>
  </si>
  <si>
    <t>1sgCekKmuLVjRP33DrzM79tzoq7yFbIX3ubruTHErTyU</t>
  </si>
  <si>
    <t>&lt;&lt;Name as it should be in the certificate &gt;&gt; certificate</t>
  </si>
  <si>
    <t>PDF</t>
  </si>
  <si>
    <t>["1MCk8SaEcYJLfRMftJ4lRPYOBamTWxeBt"]</t>
  </si>
  <si>
    <t>[]</t>
  </si>
  <si>
    <t>MULTIPLE_OUTPUT</t>
  </si>
  <si>
    <t>[{"tag":"name","type":"STANDARD","details":{"isUnmapped":false,"headerMap":"Name as it should be in the certificate "}}]</t>
  </si>
  <si>
    <t>&lt;&lt;Email Id &gt;&gt;</t>
  </si>
  <si>
    <t>Congratulations .  Please find the attachment</t>
  </si>
  <si>
    <t>2021-02-03T18:26:40.283Z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</si>
</sst>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5">
    <font>
      <sz val="10.0"/>
      <color rgb="FF000000"/>
      <name val="Arial"/>
    </font>
    <font>
      <color theme="1"/>
      <name val="Arial"/>
    </font>
    <font>
      <b/>
      <i/>
      <color rgb="FF000000"/>
      <name val="Arial"/>
    </font>
    <font>
      <u/>
      <color rgb="FF0000FF"/>
    </font>
    <font>
      <u/>
      <color rgb="FF0000FF"/>
    </font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2" numFmtId="0" xfId="0" applyAlignment="1" applyFill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4" numFmtId="0" xfId="0" applyFont="1"/>
    <xf quotePrefix="1" borderId="0" fillId="0" fontId="1" numFmtId="0" xfId="0" applyAlignment="1" applyFont="1">
      <alignment readingOrder="0"/>
    </xf>
    <xf borderId="0" fillId="0" fontId="1" numFmtId="0" xfId="0" applyFont="1"/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file/d/1eU6lwUDwAK_f5ongUukQTPAQu0l5Z_AF/view?usp=drivesdk" TargetMode="External"/><Relationship Id="rId42" Type="http://schemas.openxmlformats.org/officeDocument/2006/relationships/hyperlink" Target="https://drive.google.com/file/d/1cSxkL8Nl1pAPAJcf33zE-8R9AA7pUeGP/view?usp=drivesdk" TargetMode="External"/><Relationship Id="rId41" Type="http://schemas.openxmlformats.org/officeDocument/2006/relationships/hyperlink" Target="https://drive.google.com/file/d/1eOAWYXSqLdMW6RdGXfd28L3ioXQoTiXG/view?usp=drivesdk" TargetMode="External"/><Relationship Id="rId44" Type="http://schemas.openxmlformats.org/officeDocument/2006/relationships/hyperlink" Target="https://drive.google.com/file/d/1s2NdJXhMoq1WU0aova6iPYp2i2EAW6OZ/view?usp=drivesdk" TargetMode="External"/><Relationship Id="rId43" Type="http://schemas.openxmlformats.org/officeDocument/2006/relationships/hyperlink" Target="https://drive.google.com/file/d/1mnY_kesRtbYbaBn7Yqy4ZioSrcdeH_rC/view?usp=drivesdk" TargetMode="External"/><Relationship Id="rId46" Type="http://schemas.openxmlformats.org/officeDocument/2006/relationships/hyperlink" Target="https://drive.google.com/file/d/1lBsH1RAkvRWwgjCAXHUAkpVDgkber6Za/view?usp=drivesdk" TargetMode="External"/><Relationship Id="rId45" Type="http://schemas.openxmlformats.org/officeDocument/2006/relationships/hyperlink" Target="https://drive.google.com/file/d/11rKYbIOVZpNAYPSAamU2Vmhn-2eiVxuM/view?usp=drivesdk" TargetMode="External"/><Relationship Id="rId107" Type="http://schemas.openxmlformats.org/officeDocument/2006/relationships/hyperlink" Target="https://drive.google.com/file/d/1kWlL9J5STAESQLGySB7ceWdEPgeDduAT/view?usp=drivesdk" TargetMode="External"/><Relationship Id="rId106" Type="http://schemas.openxmlformats.org/officeDocument/2006/relationships/hyperlink" Target="https://drive.google.com/file/d/1ZZND-0SxV048S9g6NMbk6cn_-l_EuYeg/view?usp=drivesdk" TargetMode="External"/><Relationship Id="rId105" Type="http://schemas.openxmlformats.org/officeDocument/2006/relationships/hyperlink" Target="https://drive.google.com/file/d/1fSrZdjnIzHD4XXKtOy9i0ChI6TzPPTJI/view?usp=drivesdk" TargetMode="External"/><Relationship Id="rId104" Type="http://schemas.openxmlformats.org/officeDocument/2006/relationships/hyperlink" Target="https://drive.google.com/file/d/1NFPD_Qal_kj-eMJhOcrISCzADO_Q7jjB/view?usp=drivesdk" TargetMode="External"/><Relationship Id="rId109" Type="http://schemas.openxmlformats.org/officeDocument/2006/relationships/hyperlink" Target="https://drive.google.com/file/d/1Yllg-2mBzJLpPev0a2BkDZtYbnxiwNcX/view?usp=drivesdk" TargetMode="External"/><Relationship Id="rId108" Type="http://schemas.openxmlformats.org/officeDocument/2006/relationships/hyperlink" Target="https://drive.google.com/file/d/1vBr3NYt2Imx2W9ZgBdfKZ8q9tGX5ZASK/view?usp=drivesdk" TargetMode="External"/><Relationship Id="rId48" Type="http://schemas.openxmlformats.org/officeDocument/2006/relationships/hyperlink" Target="https://drive.google.com/file/d/1B7Frc_-KGeup0b7dEpXCEHbxKOZ6SovX/view?usp=drivesdk" TargetMode="External"/><Relationship Id="rId47" Type="http://schemas.openxmlformats.org/officeDocument/2006/relationships/hyperlink" Target="https://drive.google.com/file/d/1Yde2jBaqjKiR6Unv_82Wqo7wNXUr-EzL/view?usp=drivesdk" TargetMode="External"/><Relationship Id="rId49" Type="http://schemas.openxmlformats.org/officeDocument/2006/relationships/hyperlink" Target="https://drive.google.com/file/d/1HBHZOu6GmfDcHthdYWdN9BYlLKofNMdL/view?usp=drivesdk" TargetMode="External"/><Relationship Id="rId103" Type="http://schemas.openxmlformats.org/officeDocument/2006/relationships/hyperlink" Target="https://drive.google.com/file/d/120cpl1bARiEYzW2gk0w2w9JvemWazZIo/view?usp=drivesdk" TargetMode="External"/><Relationship Id="rId102" Type="http://schemas.openxmlformats.org/officeDocument/2006/relationships/hyperlink" Target="https://drive.google.com/file/d/101-YhwElSTgnJ2vR1R57Wn6Tp6LeFL5L/view?usp=drivesdk" TargetMode="External"/><Relationship Id="rId101" Type="http://schemas.openxmlformats.org/officeDocument/2006/relationships/hyperlink" Target="https://drive.google.com/file/d/1Pk3PDXEHSwV1hq6V6vc3K2u8D3I2S83C/view?usp=drivesdk" TargetMode="External"/><Relationship Id="rId100" Type="http://schemas.openxmlformats.org/officeDocument/2006/relationships/hyperlink" Target="https://drive.google.com/file/d/1mBg81f2JL4byDVAnsHebykW2Vb3055W5/view?usp=drivesdk" TargetMode="External"/><Relationship Id="rId31" Type="http://schemas.openxmlformats.org/officeDocument/2006/relationships/hyperlink" Target="https://drive.google.com/file/d/1ez6UuUV2cRqoHdX8ZqD5Q0ktl8YmbaZC/view?usp=drivesdk" TargetMode="External"/><Relationship Id="rId30" Type="http://schemas.openxmlformats.org/officeDocument/2006/relationships/hyperlink" Target="https://drive.google.com/file/d/1AAoOzGLZTVW-J_YK3971bUIRyO9GQ6wj/view?usp=drivesdk" TargetMode="External"/><Relationship Id="rId33" Type="http://schemas.openxmlformats.org/officeDocument/2006/relationships/hyperlink" Target="https://drive.google.com/file/d/18lZu7vFdtE8hrVjQCK0kzwqHw-CBZe9y/view?usp=drivesdk" TargetMode="External"/><Relationship Id="rId32" Type="http://schemas.openxmlformats.org/officeDocument/2006/relationships/hyperlink" Target="https://drive.google.com/file/d/1sCwNUKN_YmJ9Vh8BNm0td-GlV6C_4THy/view?usp=drivesdk" TargetMode="External"/><Relationship Id="rId35" Type="http://schemas.openxmlformats.org/officeDocument/2006/relationships/hyperlink" Target="https://drive.google.com/file/d/1FvtZcuWHtZ_rUuFaBQepmrv5-KymlBRm/view?usp=drivesdk" TargetMode="External"/><Relationship Id="rId34" Type="http://schemas.openxmlformats.org/officeDocument/2006/relationships/hyperlink" Target="https://drive.google.com/file/d/1qBWcxmbVG7UGtJPcSsrulrLPK_qxqKLs/view?usp=drivesdk" TargetMode="External"/><Relationship Id="rId37" Type="http://schemas.openxmlformats.org/officeDocument/2006/relationships/hyperlink" Target="https://drive.google.com/file/d/1mET3aWbgVbcBMvBmP8qu_5hFLOP0kQaV/view?usp=drivesdk" TargetMode="External"/><Relationship Id="rId36" Type="http://schemas.openxmlformats.org/officeDocument/2006/relationships/hyperlink" Target="https://drive.google.com/file/d/1F1F47bLhP8K5FegNO4vnZ8hHXXrFrKNk/view?usp=drivesdk" TargetMode="External"/><Relationship Id="rId39" Type="http://schemas.openxmlformats.org/officeDocument/2006/relationships/hyperlink" Target="https://drive.google.com/file/d/1uXlokqGzrSkfRBo9hCvj5PY-XJhM55ti/view?usp=drivesdk" TargetMode="External"/><Relationship Id="rId38" Type="http://schemas.openxmlformats.org/officeDocument/2006/relationships/hyperlink" Target="https://drive.google.com/file/d/1HJx0P5u--oAb_9CbaX-LHZyjf_-5Vdgj/view?usp=drivesdk" TargetMode="External"/><Relationship Id="rId20" Type="http://schemas.openxmlformats.org/officeDocument/2006/relationships/hyperlink" Target="https://drive.google.com/file/d/1wbjFLVC5KWJg5bxsb5xoyYTLxkJ_3cKM/view?usp=drivesdk" TargetMode="External"/><Relationship Id="rId22" Type="http://schemas.openxmlformats.org/officeDocument/2006/relationships/hyperlink" Target="https://drive.google.com/file/d/1McriZtjcDSNxXzug-7n13w4_hYRMqQXV/view?usp=drivesdk" TargetMode="External"/><Relationship Id="rId21" Type="http://schemas.openxmlformats.org/officeDocument/2006/relationships/hyperlink" Target="https://drive.google.com/file/d/1GB4mRti9n1wsj5dJeOV38XBV-8erf3k9/view?usp=drivesdk" TargetMode="External"/><Relationship Id="rId24" Type="http://schemas.openxmlformats.org/officeDocument/2006/relationships/hyperlink" Target="https://drive.google.com/file/d/1Lx4xa_fL7eI5MiYug9SMVzVBmN1D2sf2/view?usp=drivesdk" TargetMode="External"/><Relationship Id="rId23" Type="http://schemas.openxmlformats.org/officeDocument/2006/relationships/hyperlink" Target="https://drive.google.com/file/d/11sV0PxcZJ-DA_TEb0jigXDCZLrjT8okn/view?usp=drivesdk" TargetMode="External"/><Relationship Id="rId129" Type="http://schemas.openxmlformats.org/officeDocument/2006/relationships/hyperlink" Target="https://drive.google.com/file/d/1iCVwq-71bMWhgaCASwgzHEGmxQ2S_r7i/view?usp=drivesdk" TargetMode="External"/><Relationship Id="rId128" Type="http://schemas.openxmlformats.org/officeDocument/2006/relationships/hyperlink" Target="https://drive.google.com/file/d/1hh4OC2aW--SN5AQwO8UvlDoGt7M_0ylo/view?usp=drivesdk" TargetMode="External"/><Relationship Id="rId127" Type="http://schemas.openxmlformats.org/officeDocument/2006/relationships/hyperlink" Target="https://drive.google.com/file/d/1NlRrK8Y0gXvW_Sr1K5FtFzjqxQh4QFH7/view?usp=drivesdk" TargetMode="External"/><Relationship Id="rId126" Type="http://schemas.openxmlformats.org/officeDocument/2006/relationships/hyperlink" Target="https://drive.google.com/file/d/1ZlrBZTxY43ibmjn_Mb-HJByVNESKsTwf/view?usp=drivesdk" TargetMode="External"/><Relationship Id="rId26" Type="http://schemas.openxmlformats.org/officeDocument/2006/relationships/hyperlink" Target="https://drive.google.com/file/d/1YC6LjDHGSdK6ubJHeLUm1c-fQU6Xw5Sr/view?usp=drivesdk" TargetMode="External"/><Relationship Id="rId121" Type="http://schemas.openxmlformats.org/officeDocument/2006/relationships/hyperlink" Target="https://drive.google.com/file/d/1V-VaOf4VRj3L9b2aEUud2-99J6TkTdn_/view?usp=drivesdk" TargetMode="External"/><Relationship Id="rId25" Type="http://schemas.openxmlformats.org/officeDocument/2006/relationships/hyperlink" Target="https://drive.google.com/file/d/1gD-3cWcy3lq36sRc2k7FEEnh4oKEsEIK/view?usp=drivesdk" TargetMode="External"/><Relationship Id="rId120" Type="http://schemas.openxmlformats.org/officeDocument/2006/relationships/hyperlink" Target="https://drive.google.com/file/d/1yLphXKJi_oRL5pSjycwyF8AkzwgZJy9a/view?usp=drivesdk" TargetMode="External"/><Relationship Id="rId28" Type="http://schemas.openxmlformats.org/officeDocument/2006/relationships/hyperlink" Target="https://drive.google.com/file/d/14Z3kH2A_hsfUh8vo7S6MnlV2s30_yt2G/view?usp=drivesdk" TargetMode="External"/><Relationship Id="rId27" Type="http://schemas.openxmlformats.org/officeDocument/2006/relationships/hyperlink" Target="https://drive.google.com/file/d/1ITHSP4E4UlWg8qXgIW3kHKdXVZvS8wIo/view?usp=drivesdk" TargetMode="External"/><Relationship Id="rId125" Type="http://schemas.openxmlformats.org/officeDocument/2006/relationships/hyperlink" Target="https://drive.google.com/file/d/1U37cVqJSC5AHHUzbWpa6xQT0vyxvr_fC/view?usp=drivesdk" TargetMode="External"/><Relationship Id="rId29" Type="http://schemas.openxmlformats.org/officeDocument/2006/relationships/hyperlink" Target="https://drive.google.com/file/d/1gP9N-iFZSn7u2HBhfk8-7xd3jwQeoXFD/view?usp=drivesdk" TargetMode="External"/><Relationship Id="rId124" Type="http://schemas.openxmlformats.org/officeDocument/2006/relationships/hyperlink" Target="https://drive.google.com/file/d/1NhN9DBXjgVbUEogJ-PCYmFB8AAQ3fMcj/view?usp=drivesdk" TargetMode="External"/><Relationship Id="rId123" Type="http://schemas.openxmlformats.org/officeDocument/2006/relationships/hyperlink" Target="https://drive.google.com/file/d/1ag7inI2jS5rl0_Q82X6BgbAeaLnIuPMT/view?usp=drivesdk" TargetMode="External"/><Relationship Id="rId122" Type="http://schemas.openxmlformats.org/officeDocument/2006/relationships/hyperlink" Target="https://drive.google.com/file/d/1XJdMT-hE-K7u_Mv9OW0V_n6lIwrhkdoN/view?usp=drivesdk" TargetMode="External"/><Relationship Id="rId95" Type="http://schemas.openxmlformats.org/officeDocument/2006/relationships/hyperlink" Target="https://drive.google.com/file/d/1CQ8oHaZe--SYtkLJK9hjvd7EeY6XjnIJ/view?usp=drivesdk" TargetMode="External"/><Relationship Id="rId94" Type="http://schemas.openxmlformats.org/officeDocument/2006/relationships/hyperlink" Target="https://drive.google.com/file/d/1OMP_f5bZKyUEmU81PXD3vxPwRg--8nDa/view?usp=drivesdk" TargetMode="External"/><Relationship Id="rId97" Type="http://schemas.openxmlformats.org/officeDocument/2006/relationships/hyperlink" Target="https://drive.google.com/file/d/1Ak-oQPrABVvYqhgO_ZDHm_FzzyEOtVEd/view?usp=drivesdk" TargetMode="External"/><Relationship Id="rId96" Type="http://schemas.openxmlformats.org/officeDocument/2006/relationships/hyperlink" Target="https://drive.google.com/file/d/1qM2eKEpQvd4FpsQTkA10z3sGYnnX6VeQ/view?usp=drivesdk" TargetMode="External"/><Relationship Id="rId11" Type="http://schemas.openxmlformats.org/officeDocument/2006/relationships/hyperlink" Target="https://drive.google.com/file/d/1E1HpquvVMoU6Ou5h2pwTofO9bKWkLJG5/view?usp=drivesdk" TargetMode="External"/><Relationship Id="rId99" Type="http://schemas.openxmlformats.org/officeDocument/2006/relationships/hyperlink" Target="https://drive.google.com/file/d/1P9QTtCQ8EFVISOT82gvxwUaqa5ajsvg_/view?usp=drivesdk" TargetMode="External"/><Relationship Id="rId10" Type="http://schemas.openxmlformats.org/officeDocument/2006/relationships/hyperlink" Target="https://drive.google.com/file/d/1c2gU_NlHz8PklmJarbtsEpgadwZ33nnO/view?usp=drivesdk" TargetMode="External"/><Relationship Id="rId98" Type="http://schemas.openxmlformats.org/officeDocument/2006/relationships/hyperlink" Target="https://drive.google.com/file/d/1z7iDjYIqxFEDqNDXJYNanvcQCPXM29If/view?usp=drivesdk" TargetMode="External"/><Relationship Id="rId13" Type="http://schemas.openxmlformats.org/officeDocument/2006/relationships/hyperlink" Target="https://drive.google.com/file/d/1yXDpuCAEXjHXS4PGdWE2wunk4tJoLEhC/view?usp=drivesdk" TargetMode="External"/><Relationship Id="rId12" Type="http://schemas.openxmlformats.org/officeDocument/2006/relationships/hyperlink" Target="https://drive.google.com/file/d/1ECaPyjdxFYOuAMWNvfKddXt97zU7g_Ad/view?usp=drivesdk" TargetMode="External"/><Relationship Id="rId91" Type="http://schemas.openxmlformats.org/officeDocument/2006/relationships/hyperlink" Target="https://drive.google.com/file/d/1Qz_PmvQaZYfh_3qv-KiJ2cscpHa1Z4IP/view?usp=drivesdk" TargetMode="External"/><Relationship Id="rId90" Type="http://schemas.openxmlformats.org/officeDocument/2006/relationships/hyperlink" Target="https://drive.google.com/file/d/1RzWXTAvCPU3QkmM9950qNeUPNuZeOTxP/view?usp=drivesdk" TargetMode="External"/><Relationship Id="rId93" Type="http://schemas.openxmlformats.org/officeDocument/2006/relationships/hyperlink" Target="https://drive.google.com/file/d/1QOZqZMo6Yj4qCQS_qfvdjytdD3Sl7aac/view?usp=drivesdk" TargetMode="External"/><Relationship Id="rId92" Type="http://schemas.openxmlformats.org/officeDocument/2006/relationships/hyperlink" Target="https://drive.google.com/file/d/1bLKS1BJKOIwpzQw4wxCKzK6PQQeHTxgO/view?usp=drivesdk" TargetMode="External"/><Relationship Id="rId118" Type="http://schemas.openxmlformats.org/officeDocument/2006/relationships/hyperlink" Target="https://drive.google.com/file/d/1jx5vXUUnU47qz_Uu3iR7g8lor53Fl7qI/view?usp=drivesdk" TargetMode="External"/><Relationship Id="rId117" Type="http://schemas.openxmlformats.org/officeDocument/2006/relationships/hyperlink" Target="https://drive.google.com/file/d/1Aui5s-WVReSRnUk-qdydmjYNVKE2PZWQ/view?usp=drivesdk" TargetMode="External"/><Relationship Id="rId116" Type="http://schemas.openxmlformats.org/officeDocument/2006/relationships/hyperlink" Target="https://drive.google.com/file/d/1Cl3Uvj6zqlGVPlapZd4DBM_tgCkponm5/view?usp=drivesdk" TargetMode="External"/><Relationship Id="rId115" Type="http://schemas.openxmlformats.org/officeDocument/2006/relationships/hyperlink" Target="https://drive.google.com/file/d/1Xs6aAQJxpAobbZZ2U7o6QJJYBIegpXG2/view?usp=drivesdk" TargetMode="External"/><Relationship Id="rId119" Type="http://schemas.openxmlformats.org/officeDocument/2006/relationships/hyperlink" Target="https://drive.google.com/file/d/1EpnOmV5nZ_cTjQfmB_eBT5w5ROJBGX5D/view?usp=drivesdk" TargetMode="External"/><Relationship Id="rId15" Type="http://schemas.openxmlformats.org/officeDocument/2006/relationships/hyperlink" Target="https://drive.google.com/file/d/1ChmmGfV12JyZIC1Eshz7IloMzHxWFR-E/view?usp=drivesdk" TargetMode="External"/><Relationship Id="rId110" Type="http://schemas.openxmlformats.org/officeDocument/2006/relationships/hyperlink" Target="https://drive.google.com/file/d/1QLR3QSLj-U_VTS2woXqq5cBQy5b5SvE6/view?usp=drivesdk" TargetMode="External"/><Relationship Id="rId14" Type="http://schemas.openxmlformats.org/officeDocument/2006/relationships/hyperlink" Target="https://drive.google.com/file/d/1xTA52rO5SPl6On7NjC3bpTCx-p3oKu1a/view?usp=drivesdk" TargetMode="External"/><Relationship Id="rId17" Type="http://schemas.openxmlformats.org/officeDocument/2006/relationships/hyperlink" Target="https://drive.google.com/file/d/11DMk3Vc0zRo9MMg0l1mtX6VGxbklEHBF/view?usp=drivesdk" TargetMode="External"/><Relationship Id="rId16" Type="http://schemas.openxmlformats.org/officeDocument/2006/relationships/hyperlink" Target="https://drive.google.com/file/d/1OGHEnsDM2jSSQMB1RVGWzrVhi7BACOqg/view?usp=drivesdk" TargetMode="External"/><Relationship Id="rId19" Type="http://schemas.openxmlformats.org/officeDocument/2006/relationships/hyperlink" Target="https://drive.google.com/file/d/1bXzhgR_Frm48WAiI5U6Wht056BJ9QU0n/view?usp=drivesdk" TargetMode="External"/><Relationship Id="rId114" Type="http://schemas.openxmlformats.org/officeDocument/2006/relationships/hyperlink" Target="https://drive.google.com/file/d/1hB76qQI9e7qSCImcvkk9qm1hpug5Guui/view?usp=drivesdk" TargetMode="External"/><Relationship Id="rId18" Type="http://schemas.openxmlformats.org/officeDocument/2006/relationships/hyperlink" Target="https://drive.google.com/file/d/1D73_1X26wkHvVz3xvPbmC3LIsAIv25X8/view?usp=drivesdk" TargetMode="External"/><Relationship Id="rId113" Type="http://schemas.openxmlformats.org/officeDocument/2006/relationships/hyperlink" Target="https://drive.google.com/file/d/1Di6GyUhZLStKY_F__1m72Quc2e5fi4Nq/view?usp=drivesdk" TargetMode="External"/><Relationship Id="rId112" Type="http://schemas.openxmlformats.org/officeDocument/2006/relationships/hyperlink" Target="https://drive.google.com/file/d/11zSC2r0mm32HHuRStFBqYqkMTWABdP4j/view?usp=drivesdk" TargetMode="External"/><Relationship Id="rId111" Type="http://schemas.openxmlformats.org/officeDocument/2006/relationships/hyperlink" Target="https://drive.google.com/file/d/1kZlrGU2Yb8FGJnAPvb9tbo52-csqSBy8/view?usp=drivesdk" TargetMode="External"/><Relationship Id="rId84" Type="http://schemas.openxmlformats.org/officeDocument/2006/relationships/hyperlink" Target="https://drive.google.com/file/d/1ceiJbc4t-c_dsfaNybARKMQbKAdu2edl/view?usp=drivesdk" TargetMode="External"/><Relationship Id="rId83" Type="http://schemas.openxmlformats.org/officeDocument/2006/relationships/hyperlink" Target="https://drive.google.com/file/d/1ziwC2bFIfRZgCd9zyc5LrO7lP9pZqNJb/view?usp=drivesdk" TargetMode="External"/><Relationship Id="rId86" Type="http://schemas.openxmlformats.org/officeDocument/2006/relationships/hyperlink" Target="https://drive.google.com/file/d/1nR34I-1vdBwLoJgiFZGpGtnphdZdCS5K/view?usp=drivesdk" TargetMode="External"/><Relationship Id="rId85" Type="http://schemas.openxmlformats.org/officeDocument/2006/relationships/hyperlink" Target="https://drive.google.com/file/d/1h8m39io11VWKYdp0iFJSTNRbV1KOrpVt/view?usp=drivesdk" TargetMode="External"/><Relationship Id="rId88" Type="http://schemas.openxmlformats.org/officeDocument/2006/relationships/hyperlink" Target="https://drive.google.com/file/d/1_z04mfiDIjSX1JhsIMYaN9cvK8CIgivd/view?usp=drivesdk" TargetMode="External"/><Relationship Id="rId87" Type="http://schemas.openxmlformats.org/officeDocument/2006/relationships/hyperlink" Target="https://drive.google.com/file/d/1vOe-Lw2F6qa5m68wty2TokEsh5R7N5Fc/view?usp=drivesdk" TargetMode="External"/><Relationship Id="rId89" Type="http://schemas.openxmlformats.org/officeDocument/2006/relationships/hyperlink" Target="https://drive.google.com/file/d/1zhxhd4wwPTnibbowPuBPFTqEWr-1peUx/view?usp=drivesdk" TargetMode="External"/><Relationship Id="rId80" Type="http://schemas.openxmlformats.org/officeDocument/2006/relationships/hyperlink" Target="https://drive.google.com/file/d/1nzzrzkn3G7vdU2vZ2SUmcJm7EFUZrknd/view?usp=drivesdk" TargetMode="External"/><Relationship Id="rId82" Type="http://schemas.openxmlformats.org/officeDocument/2006/relationships/hyperlink" Target="https://drive.google.com/file/d/1gryYWDAeHYpchJVJPucGEA-llKgiS12d/view?usp=drivesdk" TargetMode="External"/><Relationship Id="rId81" Type="http://schemas.openxmlformats.org/officeDocument/2006/relationships/hyperlink" Target="https://drive.google.com/file/d/136tei5DnuOryS9DLBOt0mzfp008T9fXq/view?usp=drivesdk" TargetMode="External"/><Relationship Id="rId1" Type="http://schemas.openxmlformats.org/officeDocument/2006/relationships/hyperlink" Target="https://drive.google.com/file/d/14KYsNCzfVdpagPBOFBDEGFDbVz1_t-aH/view?usp=drivesdk" TargetMode="External"/><Relationship Id="rId2" Type="http://schemas.openxmlformats.org/officeDocument/2006/relationships/hyperlink" Target="https://drive.google.com/file/d/160lCPgJYwhRwcSFhAkVrqI_fLQvAKQy9/view?usp=drivesdk" TargetMode="External"/><Relationship Id="rId3" Type="http://schemas.openxmlformats.org/officeDocument/2006/relationships/hyperlink" Target="https://drive.google.com/file/d/15GcGMrRJkEURGFsLKd3T8JxlShJOU968/view?usp=drivesdk" TargetMode="External"/><Relationship Id="rId4" Type="http://schemas.openxmlformats.org/officeDocument/2006/relationships/hyperlink" Target="https://drive.google.com/file/d/1A_gJtAADgwGV1LjtNoTU92yLljhuA-HH/view?usp=drivesdk" TargetMode="External"/><Relationship Id="rId9" Type="http://schemas.openxmlformats.org/officeDocument/2006/relationships/hyperlink" Target="https://drive.google.com/file/d/1oSHHGO9hy732fk1hcCHgq4B0mDqJMcac/view?usp=drivesdk" TargetMode="External"/><Relationship Id="rId5" Type="http://schemas.openxmlformats.org/officeDocument/2006/relationships/hyperlink" Target="https://drive.google.com/file/d/1OkZCvzk9niLHSJH7k0FdnGvF5FqF95R8/view?usp=drivesdk" TargetMode="External"/><Relationship Id="rId6" Type="http://schemas.openxmlformats.org/officeDocument/2006/relationships/hyperlink" Target="https://drive.google.com/file/d/1OZ_xacGVCGA2lUhGljnRHZ7j4pho3Jv8/view?usp=drivesdk" TargetMode="External"/><Relationship Id="rId7" Type="http://schemas.openxmlformats.org/officeDocument/2006/relationships/hyperlink" Target="https://drive.google.com/file/d/1BqBdiIl3DSfezS5cwov4GqGMfNECIxT4/view?usp=drivesdk" TargetMode="External"/><Relationship Id="rId8" Type="http://schemas.openxmlformats.org/officeDocument/2006/relationships/hyperlink" Target="https://drive.google.com/file/d/1bqgWEAr56IPzfK99zoTQ_AbOHhOnOG9Q/view?usp=drivesdk" TargetMode="External"/><Relationship Id="rId73" Type="http://schemas.openxmlformats.org/officeDocument/2006/relationships/hyperlink" Target="https://drive.google.com/file/d/1Bu9eXLhywdXLh-HUwctlVrdj3iJLn7d5/view?usp=drivesdk" TargetMode="External"/><Relationship Id="rId72" Type="http://schemas.openxmlformats.org/officeDocument/2006/relationships/hyperlink" Target="https://drive.google.com/file/d/1pEKlIKwd05H6jhFGeffaSftLc4DfG9Sq/view?usp=drivesdk" TargetMode="External"/><Relationship Id="rId75" Type="http://schemas.openxmlformats.org/officeDocument/2006/relationships/hyperlink" Target="https://drive.google.com/file/d/1f2qsfWrhPPUqP-CRAT5yOnstF4t3dcsq/view?usp=drivesdk" TargetMode="External"/><Relationship Id="rId74" Type="http://schemas.openxmlformats.org/officeDocument/2006/relationships/hyperlink" Target="https://drive.google.com/file/d/1kN_0XS7bmgkNToicTOi8hzMcz0KRVrGy/view?usp=drivesdk" TargetMode="External"/><Relationship Id="rId77" Type="http://schemas.openxmlformats.org/officeDocument/2006/relationships/hyperlink" Target="https://drive.google.com/file/d/1qj8cWy5BsCpzBZT4RxGp79qUB0E3KUcJ/view?usp=drivesdk" TargetMode="External"/><Relationship Id="rId76" Type="http://schemas.openxmlformats.org/officeDocument/2006/relationships/hyperlink" Target="https://drive.google.com/file/d/1gG3kpRuZL6y6PPCoe8YNQ4kEG31Bw-e9/view?usp=drivesdk" TargetMode="External"/><Relationship Id="rId79" Type="http://schemas.openxmlformats.org/officeDocument/2006/relationships/hyperlink" Target="https://drive.google.com/file/d/16rxh-215DEtfBB3t4WOXTgQtkmTAQ1qt/view?usp=drivesdk" TargetMode="External"/><Relationship Id="rId78" Type="http://schemas.openxmlformats.org/officeDocument/2006/relationships/hyperlink" Target="https://drive.google.com/file/d/1kKlbXsznNxi_2TeLkm324Wm_am9lOehm/view?usp=drivesdk" TargetMode="External"/><Relationship Id="rId71" Type="http://schemas.openxmlformats.org/officeDocument/2006/relationships/hyperlink" Target="https://drive.google.com/file/d/1fs8lUY5lSgHD4L4z0i-lScfqTqQJSrZI/view?usp=drivesdk" TargetMode="External"/><Relationship Id="rId70" Type="http://schemas.openxmlformats.org/officeDocument/2006/relationships/hyperlink" Target="https://drive.google.com/file/d/1A8D7pQPKNeW5imLsRHRRQwZkGEoR6su1/view?usp=drivesdk" TargetMode="External"/><Relationship Id="rId139" Type="http://schemas.openxmlformats.org/officeDocument/2006/relationships/drawing" Target="../drawings/drawing1.xml"/><Relationship Id="rId138" Type="http://schemas.openxmlformats.org/officeDocument/2006/relationships/hyperlink" Target="https://drive.google.com/file/d/19xGRoinx2Be2j8B1UVlcSWKYIP1Ot9RS/view?usp=drivesdk" TargetMode="External"/><Relationship Id="rId137" Type="http://schemas.openxmlformats.org/officeDocument/2006/relationships/hyperlink" Target="https://drive.google.com/file/d/10vSlVNoSsYeWlInyWoTK0QMZE6KsAl5S/view?usp=drivesdk" TargetMode="External"/><Relationship Id="rId132" Type="http://schemas.openxmlformats.org/officeDocument/2006/relationships/hyperlink" Target="https://drive.google.com/file/d/1YtfwVc3TY48AnAM3y53ggDhCVKSc54rp/view?usp=drivesdk" TargetMode="External"/><Relationship Id="rId131" Type="http://schemas.openxmlformats.org/officeDocument/2006/relationships/hyperlink" Target="https://drive.google.com/file/d/1qSSxnygDPtuq7mzgKAAJeNN2DBiwTagE/view?usp=drivesdk" TargetMode="External"/><Relationship Id="rId130" Type="http://schemas.openxmlformats.org/officeDocument/2006/relationships/hyperlink" Target="https://drive.google.com/file/d/1OlJe6lSfBfwkS703iYuEFUkVoW3ubclV/view?usp=drivesdk" TargetMode="External"/><Relationship Id="rId136" Type="http://schemas.openxmlformats.org/officeDocument/2006/relationships/hyperlink" Target="https://drive.google.com/file/d/1Pwv4ba7nGZO0IrslDXc9OWDzaamfWE6a/view?usp=drivesdk" TargetMode="External"/><Relationship Id="rId135" Type="http://schemas.openxmlformats.org/officeDocument/2006/relationships/hyperlink" Target="https://drive.google.com/file/d/1ZU1VQZDcZSO1iYUPeA8-qzAXS73v-I_7/view?usp=drivesdk" TargetMode="External"/><Relationship Id="rId134" Type="http://schemas.openxmlformats.org/officeDocument/2006/relationships/hyperlink" Target="https://drive.google.com/file/d/1a70iCq-HIVqcP0bX5udB1I7h4TA7wzQV/view?usp=drivesdk" TargetMode="External"/><Relationship Id="rId133" Type="http://schemas.openxmlformats.org/officeDocument/2006/relationships/hyperlink" Target="https://drive.google.com/file/d/1XlwWM-4r_d5G_aOvhgk2HUjR62IDDbJq/view?usp=drivesdk" TargetMode="External"/><Relationship Id="rId62" Type="http://schemas.openxmlformats.org/officeDocument/2006/relationships/hyperlink" Target="https://drive.google.com/file/d/1k5hbmb1VGzPIOAt75mkkB3o-hQp2aTvq/view?usp=drivesdk" TargetMode="External"/><Relationship Id="rId61" Type="http://schemas.openxmlformats.org/officeDocument/2006/relationships/hyperlink" Target="https://drive.google.com/file/d/1bIz5cgQb99A-3pE9g_SrKz4ZaMniIo8s/view?usp=drivesdk" TargetMode="External"/><Relationship Id="rId64" Type="http://schemas.openxmlformats.org/officeDocument/2006/relationships/hyperlink" Target="https://drive.google.com/file/d/1mFsXJAMj0Zr3DMC77qDp2qDVznFRK8fd/view?usp=drivesdk" TargetMode="External"/><Relationship Id="rId63" Type="http://schemas.openxmlformats.org/officeDocument/2006/relationships/hyperlink" Target="https://drive.google.com/file/d/1smLaPllWNzmW0-8rE1Ua1hD60t5kwcya/view?usp=drivesdk" TargetMode="External"/><Relationship Id="rId66" Type="http://schemas.openxmlformats.org/officeDocument/2006/relationships/hyperlink" Target="https://drive.google.com/file/d/1cbwFof-sbOdB4tVa0WRBBPsEpUYDtVTh/view?usp=drivesdk" TargetMode="External"/><Relationship Id="rId65" Type="http://schemas.openxmlformats.org/officeDocument/2006/relationships/hyperlink" Target="https://drive.google.com/file/d/1jMviElxiB-367_1WFbKPQKVkwg7DixAT/view?usp=drivesdk" TargetMode="External"/><Relationship Id="rId68" Type="http://schemas.openxmlformats.org/officeDocument/2006/relationships/hyperlink" Target="https://drive.google.com/file/d/1vvcM3_aA_JxoTOJdzUry6HPv5mDdLVAC/view?usp=drivesdk" TargetMode="External"/><Relationship Id="rId67" Type="http://schemas.openxmlformats.org/officeDocument/2006/relationships/hyperlink" Target="https://drive.google.com/file/d/1mhHCRLqUm9tfRLcPd908J-1IbktqRZlF/view?usp=drivesdk" TargetMode="External"/><Relationship Id="rId60" Type="http://schemas.openxmlformats.org/officeDocument/2006/relationships/hyperlink" Target="https://drive.google.com/file/d/1CxykHTQqDsxsA3C8nK7TzCtv2F-E0S_m/view?usp=drivesdk" TargetMode="External"/><Relationship Id="rId69" Type="http://schemas.openxmlformats.org/officeDocument/2006/relationships/hyperlink" Target="https://drive.google.com/file/d/1K1dkjgQ1S15H0MEAro7WDSNghmy-sUDV/view?usp=drivesdk" TargetMode="External"/><Relationship Id="rId51" Type="http://schemas.openxmlformats.org/officeDocument/2006/relationships/hyperlink" Target="https://drive.google.com/file/d/1fhYUMXaFtceyHdLdPISKqlBLp8w5S4G8/view?usp=drivesdk" TargetMode="External"/><Relationship Id="rId50" Type="http://schemas.openxmlformats.org/officeDocument/2006/relationships/hyperlink" Target="https://drive.google.com/file/d/1uiscPZvRFE7ADyhiqF_jioUdmYtFINvH/view?usp=drivesdk" TargetMode="External"/><Relationship Id="rId53" Type="http://schemas.openxmlformats.org/officeDocument/2006/relationships/hyperlink" Target="https://drive.google.com/file/d/1SfgQXq1o48M_nDn7T07czBBq7pfWkKzb/view?usp=drivesdk" TargetMode="External"/><Relationship Id="rId52" Type="http://schemas.openxmlformats.org/officeDocument/2006/relationships/hyperlink" Target="https://drive.google.com/file/d/1zY6_2P9L45qbn_x4j_YCsXAeqfCCVJ69/view?usp=drivesdk" TargetMode="External"/><Relationship Id="rId55" Type="http://schemas.openxmlformats.org/officeDocument/2006/relationships/hyperlink" Target="https://drive.google.com/file/d/1gszUpw1X9wXFvQZoWYPfUEi5Cf5tTlos/view?usp=drivesdk" TargetMode="External"/><Relationship Id="rId54" Type="http://schemas.openxmlformats.org/officeDocument/2006/relationships/hyperlink" Target="https://drive.google.com/file/d/1h1YNKvYecNWj3vcd0UQnrfx4Ssx48s2n/view?usp=drivesdk" TargetMode="External"/><Relationship Id="rId57" Type="http://schemas.openxmlformats.org/officeDocument/2006/relationships/hyperlink" Target="https://drive.google.com/file/d/17rsxK1LAPZoSrZau7NK5B5VxIV0_CERN/view?usp=drivesdk" TargetMode="External"/><Relationship Id="rId56" Type="http://schemas.openxmlformats.org/officeDocument/2006/relationships/hyperlink" Target="https://drive.google.com/file/d/15YvRiO8FpXe86ksX8O_Ycgw_Fyf0Q6XP/view?usp=drivesdk" TargetMode="External"/><Relationship Id="rId59" Type="http://schemas.openxmlformats.org/officeDocument/2006/relationships/hyperlink" Target="https://drive.google.com/file/d/1ZkIXm3fNHnmvFFatSkSSoJfO34J3jmWH/view?usp=drivesdk" TargetMode="External"/><Relationship Id="rId58" Type="http://schemas.openxmlformats.org/officeDocument/2006/relationships/hyperlink" Target="https://drive.google.com/file/d/1phEQKR1kfW3JbSabuGpbYCgCDsq7Lvfu/view?usp=drivesdk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4" width="21.57"/>
    <col customWidth="1" min="15" max="15" width="0.43"/>
    <col customWidth="1" min="16" max="16" width="98.29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P1" s="2" t="s">
        <v>13</v>
      </c>
    </row>
    <row r="2">
      <c r="A2" s="3">
        <v>44226.52132853009</v>
      </c>
      <c r="B2" s="4" t="s">
        <v>14</v>
      </c>
      <c r="C2" s="4">
        <v>7.034377179E9</v>
      </c>
      <c r="D2" s="4" t="s">
        <v>15</v>
      </c>
      <c r="E2" s="4" t="s">
        <v>16</v>
      </c>
      <c r="F2" s="4" t="s">
        <v>17</v>
      </c>
      <c r="G2" s="4" t="s">
        <v>18</v>
      </c>
      <c r="H2" s="4" t="s">
        <v>19</v>
      </c>
      <c r="I2" s="4" t="s">
        <v>20</v>
      </c>
      <c r="J2" s="4" t="s">
        <v>20</v>
      </c>
      <c r="K2" s="4" t="s">
        <v>21</v>
      </c>
      <c r="L2" s="5" t="s">
        <v>22</v>
      </c>
      <c r="M2" s="6" t="str">
        <f>HYPERLINK("https://drive.google.com/file/d/14KYsNCzfVdpagPBOFBDEGFDbVz1_t-aH/view?usp=drivesdk","ALEENA PETER  certificate")</f>
        <v>ALEENA PETER  certificate</v>
      </c>
      <c r="P2" s="4" t="s">
        <v>23</v>
      </c>
    </row>
    <row r="3">
      <c r="A3" s="3">
        <v>44226.521495995374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20</v>
      </c>
      <c r="K3" s="4" t="s">
        <v>28</v>
      </c>
      <c r="L3" s="5" t="s">
        <v>29</v>
      </c>
      <c r="M3" s="6" t="str">
        <f>HYPERLINK("https://drive.google.com/file/d/160lCPgJYwhRwcSFhAkVrqI_fLQvAKQy9/view?usp=drivesdk","Thomas Lal certificate")</f>
        <v>Thomas Lal certificate</v>
      </c>
      <c r="P3" s="4" t="s">
        <v>30</v>
      </c>
    </row>
    <row r="4">
      <c r="A4" s="3">
        <v>44226.521669560185</v>
      </c>
      <c r="B4" s="4" t="s">
        <v>31</v>
      </c>
      <c r="C4" s="4">
        <v>9.562324742E9</v>
      </c>
      <c r="D4" s="4" t="s">
        <v>32</v>
      </c>
      <c r="E4" s="4" t="s">
        <v>33</v>
      </c>
      <c r="F4" s="4" t="s">
        <v>17</v>
      </c>
      <c r="G4" s="4" t="s">
        <v>18</v>
      </c>
      <c r="H4" s="4" t="s">
        <v>19</v>
      </c>
      <c r="I4" s="4" t="s">
        <v>20</v>
      </c>
      <c r="J4" s="4" t="s">
        <v>20</v>
      </c>
      <c r="K4" s="4" t="s">
        <v>34</v>
      </c>
      <c r="L4" s="5" t="s">
        <v>35</v>
      </c>
      <c r="M4" s="6" t="str">
        <f>HYPERLINK("https://drive.google.com/file/d/15GcGMrRJkEURGFsLKd3T8JxlShJOU968/view?usp=drivesdk","Anusree Ashokan certificate")</f>
        <v>Anusree Ashokan certificate</v>
      </c>
      <c r="P4" s="4" t="s">
        <v>36</v>
      </c>
    </row>
    <row r="5">
      <c r="A5" s="3">
        <v>44226.52183885417</v>
      </c>
      <c r="B5" s="4" t="s">
        <v>37</v>
      </c>
      <c r="C5" s="7" t="s">
        <v>38</v>
      </c>
      <c r="D5" s="4" t="s">
        <v>39</v>
      </c>
      <c r="E5" s="4" t="s">
        <v>40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20</v>
      </c>
      <c r="K5" s="4" t="s">
        <v>41</v>
      </c>
      <c r="L5" s="5" t="s">
        <v>42</v>
      </c>
      <c r="M5" s="6" t="str">
        <f>HYPERLINK("https://drive.google.com/file/d/1A_gJtAADgwGV1LjtNoTU92yLljhuA-HH/view?usp=drivesdk","Dr. ANNAPPA SWAMY.H.D certificate")</f>
        <v>Dr. ANNAPPA SWAMY.H.D certificate</v>
      </c>
      <c r="P5" s="4" t="s">
        <v>43</v>
      </c>
    </row>
    <row r="6">
      <c r="A6" s="3">
        <v>44226.52195224537</v>
      </c>
      <c r="B6" s="4" t="s">
        <v>44</v>
      </c>
      <c r="C6" s="4">
        <v>8.281697138E9</v>
      </c>
      <c r="D6" s="4" t="s">
        <v>45</v>
      </c>
      <c r="E6" s="4" t="s">
        <v>46</v>
      </c>
      <c r="F6" s="4" t="s">
        <v>17</v>
      </c>
      <c r="G6" s="4" t="s">
        <v>47</v>
      </c>
      <c r="H6" s="4" t="s">
        <v>19</v>
      </c>
      <c r="I6" s="4" t="s">
        <v>20</v>
      </c>
      <c r="J6" s="4" t="s">
        <v>20</v>
      </c>
      <c r="K6" s="4" t="s">
        <v>48</v>
      </c>
      <c r="L6" s="5" t="s">
        <v>49</v>
      </c>
      <c r="M6" s="6" t="str">
        <f>HYPERLINK("https://drive.google.com/file/d/1OkZCvzk9niLHSJH7k0FdnGvF5FqF95R8/view?usp=drivesdk","AMAL VINCENT certificate")</f>
        <v>AMAL VINCENT certificate</v>
      </c>
      <c r="P6" s="4" t="s">
        <v>50</v>
      </c>
    </row>
    <row r="7">
      <c r="A7" s="3">
        <v>44226.52217704861</v>
      </c>
      <c r="B7" s="4" t="s">
        <v>51</v>
      </c>
      <c r="C7" s="4">
        <v>9.605088872E9</v>
      </c>
      <c r="D7" s="4" t="s">
        <v>52</v>
      </c>
      <c r="E7" s="4" t="s">
        <v>53</v>
      </c>
      <c r="F7" s="4" t="s">
        <v>17</v>
      </c>
      <c r="G7" s="4" t="s">
        <v>47</v>
      </c>
      <c r="H7" s="4" t="s">
        <v>19</v>
      </c>
      <c r="I7" s="4" t="s">
        <v>20</v>
      </c>
      <c r="J7" s="4" t="s">
        <v>20</v>
      </c>
      <c r="K7" s="4" t="s">
        <v>54</v>
      </c>
      <c r="L7" s="5" t="s">
        <v>55</v>
      </c>
      <c r="M7" s="6" t="str">
        <f>HYPERLINK("https://drive.google.com/file/d/1OZ_xacGVCGA2lUhGljnRHZ7j4pho3Jv8/view?usp=drivesdk","Elizabath P D certificate")</f>
        <v>Elizabath P D certificate</v>
      </c>
      <c r="P7" s="4" t="s">
        <v>56</v>
      </c>
    </row>
    <row r="8">
      <c r="A8" s="3">
        <v>44226.52231378472</v>
      </c>
      <c r="B8" s="4" t="s">
        <v>57</v>
      </c>
      <c r="C8" s="4">
        <v>9.56669101E9</v>
      </c>
      <c r="D8" s="4" t="s">
        <v>58</v>
      </c>
      <c r="E8" s="4" t="s">
        <v>59</v>
      </c>
      <c r="F8" s="4" t="s">
        <v>17</v>
      </c>
      <c r="G8" s="4" t="s">
        <v>18</v>
      </c>
      <c r="H8" s="4" t="s">
        <v>19</v>
      </c>
      <c r="I8" s="4" t="s">
        <v>20</v>
      </c>
      <c r="J8" s="4" t="s">
        <v>20</v>
      </c>
      <c r="K8" s="4" t="s">
        <v>60</v>
      </c>
      <c r="L8" s="5" t="s">
        <v>61</v>
      </c>
      <c r="M8" s="6" t="str">
        <f>HYPERLINK("https://drive.google.com/file/d/1BqBdiIl3DSfezS5cwov4GqGMfNECIxT4/view?usp=drivesdk","M.KHAVIYA certificate")</f>
        <v>M.KHAVIYA certificate</v>
      </c>
      <c r="P8" s="4" t="s">
        <v>62</v>
      </c>
    </row>
    <row r="9">
      <c r="A9" s="3">
        <v>44226.52236686343</v>
      </c>
      <c r="B9" s="4" t="s">
        <v>63</v>
      </c>
      <c r="C9" s="4">
        <v>9.061004554E9</v>
      </c>
      <c r="D9" s="4" t="s">
        <v>64</v>
      </c>
      <c r="E9" s="4" t="s">
        <v>65</v>
      </c>
      <c r="F9" s="4" t="s">
        <v>66</v>
      </c>
      <c r="G9" s="4" t="s">
        <v>67</v>
      </c>
      <c r="H9" s="4" t="s">
        <v>68</v>
      </c>
      <c r="I9" s="4" t="s">
        <v>20</v>
      </c>
      <c r="J9" s="4" t="s">
        <v>20</v>
      </c>
      <c r="K9" s="4" t="s">
        <v>69</v>
      </c>
      <c r="L9" s="5" t="s">
        <v>70</v>
      </c>
      <c r="M9" s="6" t="str">
        <f>HYPERLINK("https://drive.google.com/file/d/1bqgWEAr56IPzfK99zoTQ_AbOHhOnOG9Q/view?usp=drivesdk","NOUSHAD P. K certificate")</f>
        <v>NOUSHAD P. K certificate</v>
      </c>
      <c r="P9" s="4" t="s">
        <v>71</v>
      </c>
    </row>
    <row r="10">
      <c r="A10" s="3">
        <v>44226.52238912037</v>
      </c>
      <c r="B10" s="4" t="s">
        <v>72</v>
      </c>
      <c r="C10" s="4">
        <v>9.033349489E9</v>
      </c>
      <c r="D10" s="4" t="s">
        <v>73</v>
      </c>
      <c r="E10" s="4" t="s">
        <v>74</v>
      </c>
      <c r="F10" s="4" t="s">
        <v>17</v>
      </c>
      <c r="G10" s="4" t="s">
        <v>18</v>
      </c>
      <c r="H10" s="4" t="s">
        <v>19</v>
      </c>
      <c r="I10" s="4" t="s">
        <v>20</v>
      </c>
      <c r="J10" s="4" t="s">
        <v>20</v>
      </c>
      <c r="K10" s="4" t="s">
        <v>75</v>
      </c>
      <c r="L10" s="5" t="s">
        <v>76</v>
      </c>
      <c r="M10" s="6" t="str">
        <f>HYPERLINK("https://drive.google.com/file/d/1oSHHGO9hy732fk1hcCHgq4B0mDqJMcac/view?usp=drivesdk","VIJAY S JARIWALA certificate")</f>
        <v>VIJAY S JARIWALA certificate</v>
      </c>
      <c r="P10" s="4" t="s">
        <v>77</v>
      </c>
    </row>
    <row r="11">
      <c r="A11" s="3">
        <v>44226.522408749996</v>
      </c>
      <c r="B11" s="4" t="s">
        <v>78</v>
      </c>
      <c r="C11" s="7" t="s">
        <v>79</v>
      </c>
      <c r="D11" s="4" t="s">
        <v>80</v>
      </c>
      <c r="E11" s="4" t="s">
        <v>81</v>
      </c>
      <c r="F11" s="4" t="s">
        <v>66</v>
      </c>
      <c r="G11" s="4" t="s">
        <v>18</v>
      </c>
      <c r="H11" s="4" t="s">
        <v>19</v>
      </c>
      <c r="I11" s="4" t="s">
        <v>20</v>
      </c>
      <c r="J11" s="4" t="s">
        <v>20</v>
      </c>
      <c r="K11" s="4" t="s">
        <v>82</v>
      </c>
      <c r="L11" s="5" t="s">
        <v>83</v>
      </c>
      <c r="M11" s="6" t="str">
        <f>HYPERLINK("https://drive.google.com/file/d/1c2gU_NlHz8PklmJarbtsEpgadwZ33nnO/view?usp=drivesdk","Shilpi Kapoor certificate")</f>
        <v>Shilpi Kapoor certificate</v>
      </c>
      <c r="P11" s="4" t="s">
        <v>84</v>
      </c>
    </row>
    <row r="12">
      <c r="A12" s="3">
        <v>44226.522437997686</v>
      </c>
      <c r="B12" s="4" t="s">
        <v>85</v>
      </c>
      <c r="C12" s="4" t="s">
        <v>86</v>
      </c>
      <c r="D12" s="4" t="s">
        <v>87</v>
      </c>
      <c r="E12" s="4" t="s">
        <v>88</v>
      </c>
      <c r="F12" s="4" t="s">
        <v>17</v>
      </c>
      <c r="G12" s="4" t="s">
        <v>47</v>
      </c>
      <c r="H12" s="4" t="s">
        <v>19</v>
      </c>
      <c r="I12" s="4" t="s">
        <v>20</v>
      </c>
      <c r="J12" s="4" t="s">
        <v>20</v>
      </c>
      <c r="K12" s="4" t="s">
        <v>89</v>
      </c>
      <c r="L12" s="5" t="s">
        <v>90</v>
      </c>
      <c r="M12" s="6" t="str">
        <f>HYPERLINK("https://drive.google.com/file/d/1E1HpquvVMoU6Ou5h2pwTofO9bKWkLJG5/view?usp=drivesdk","A. NILOFER certificate")</f>
        <v>A. NILOFER certificate</v>
      </c>
      <c r="P12" s="4" t="s">
        <v>91</v>
      </c>
    </row>
    <row r="13">
      <c r="A13" s="3">
        <v>44226.522534386575</v>
      </c>
      <c r="B13" s="4" t="s">
        <v>92</v>
      </c>
      <c r="C13" s="4">
        <v>9.495071846E9</v>
      </c>
      <c r="D13" s="4" t="s">
        <v>93</v>
      </c>
      <c r="E13" s="4" t="s">
        <v>94</v>
      </c>
      <c r="F13" s="4" t="s">
        <v>17</v>
      </c>
      <c r="G13" s="4" t="s">
        <v>47</v>
      </c>
      <c r="H13" s="4" t="s">
        <v>19</v>
      </c>
      <c r="I13" s="4" t="s">
        <v>20</v>
      </c>
      <c r="J13" s="4" t="s">
        <v>20</v>
      </c>
      <c r="K13" s="4" t="s">
        <v>95</v>
      </c>
      <c r="L13" s="5" t="s">
        <v>96</v>
      </c>
      <c r="M13" s="6" t="str">
        <f>HYPERLINK("https://drive.google.com/file/d/1ECaPyjdxFYOuAMWNvfKddXt97zU7g_Ad/view?usp=drivesdk","PRAVEEN P.M  certificate")</f>
        <v>PRAVEEN P.M  certificate</v>
      </c>
      <c r="P13" s="4" t="s">
        <v>97</v>
      </c>
    </row>
    <row r="14">
      <c r="A14" s="3">
        <v>44226.52255197917</v>
      </c>
      <c r="B14" s="4" t="s">
        <v>98</v>
      </c>
      <c r="C14" s="4">
        <v>8.138064184E9</v>
      </c>
      <c r="D14" s="4" t="s">
        <v>99</v>
      </c>
      <c r="E14" s="4" t="s">
        <v>100</v>
      </c>
      <c r="F14" s="4" t="s">
        <v>17</v>
      </c>
      <c r="G14" s="4" t="s">
        <v>47</v>
      </c>
      <c r="H14" s="4" t="s">
        <v>19</v>
      </c>
      <c r="I14" s="4" t="s">
        <v>20</v>
      </c>
      <c r="J14" s="4" t="s">
        <v>20</v>
      </c>
      <c r="K14" s="4" t="s">
        <v>101</v>
      </c>
      <c r="L14" s="5" t="s">
        <v>102</v>
      </c>
      <c r="M14" s="6" t="str">
        <f>HYPERLINK("https://drive.google.com/file/d/1yXDpuCAEXjHXS4PGdWE2wunk4tJoLEhC/view?usp=drivesdk","SUPRABHA V.V certificate")</f>
        <v>SUPRABHA V.V certificate</v>
      </c>
      <c r="P14" s="4" t="s">
        <v>103</v>
      </c>
    </row>
    <row r="15">
      <c r="A15" s="3">
        <v>44226.52283488426</v>
      </c>
      <c r="B15" s="4" t="s">
        <v>104</v>
      </c>
      <c r="C15" s="4">
        <v>9.061767338E9</v>
      </c>
      <c r="D15" s="4" t="s">
        <v>105</v>
      </c>
      <c r="E15" s="4" t="s">
        <v>106</v>
      </c>
      <c r="F15" s="4" t="s">
        <v>66</v>
      </c>
      <c r="G15" s="4" t="s">
        <v>47</v>
      </c>
      <c r="H15" s="4" t="s">
        <v>19</v>
      </c>
      <c r="I15" s="4" t="s">
        <v>20</v>
      </c>
      <c r="J15" s="4" t="s">
        <v>20</v>
      </c>
      <c r="K15" s="4" t="s">
        <v>107</v>
      </c>
      <c r="L15" s="5" t="s">
        <v>108</v>
      </c>
      <c r="M15" s="6" t="str">
        <f>HYPERLINK("https://drive.google.com/file/d/1xTA52rO5SPl6On7NjC3bpTCx-p3oKu1a/view?usp=drivesdk","Ms. SANGEETHA. U certificate")</f>
        <v>Ms. SANGEETHA. U certificate</v>
      </c>
      <c r="P15" s="4" t="s">
        <v>109</v>
      </c>
    </row>
    <row r="16">
      <c r="A16" s="3">
        <v>44226.52293481481</v>
      </c>
      <c r="B16" s="4" t="s">
        <v>110</v>
      </c>
      <c r="C16" s="4">
        <v>8.299639403E9</v>
      </c>
      <c r="D16" s="4" t="s">
        <v>111</v>
      </c>
      <c r="E16" s="4" t="s">
        <v>112</v>
      </c>
      <c r="F16" s="4" t="s">
        <v>17</v>
      </c>
      <c r="G16" s="4" t="s">
        <v>47</v>
      </c>
      <c r="H16" s="4" t="s">
        <v>19</v>
      </c>
      <c r="I16" s="4" t="s">
        <v>20</v>
      </c>
      <c r="J16" s="4" t="s">
        <v>20</v>
      </c>
      <c r="K16" s="4" t="s">
        <v>113</v>
      </c>
      <c r="L16" s="5" t="s">
        <v>114</v>
      </c>
      <c r="M16" s="6" t="str">
        <f>HYPERLINK("https://drive.google.com/file/d/1ChmmGfV12JyZIC1Eshz7IloMzHxWFR-E/view?usp=drivesdk","SHIVANI SINGH certificate")</f>
        <v>SHIVANI SINGH certificate</v>
      </c>
      <c r="P16" s="4" t="s">
        <v>115</v>
      </c>
    </row>
    <row r="17">
      <c r="A17" s="3">
        <v>44226.523196423615</v>
      </c>
      <c r="B17" s="4" t="s">
        <v>116</v>
      </c>
      <c r="C17" s="4">
        <v>9.496713994E9</v>
      </c>
      <c r="D17" s="4" t="s">
        <v>117</v>
      </c>
      <c r="E17" s="4" t="s">
        <v>118</v>
      </c>
      <c r="F17" s="4" t="s">
        <v>17</v>
      </c>
      <c r="G17" s="4" t="s">
        <v>18</v>
      </c>
      <c r="H17" s="4" t="s">
        <v>19</v>
      </c>
      <c r="I17" s="4" t="s">
        <v>20</v>
      </c>
      <c r="J17" s="4" t="s">
        <v>20</v>
      </c>
      <c r="K17" s="4" t="s">
        <v>119</v>
      </c>
      <c r="L17" s="5" t="s">
        <v>120</v>
      </c>
      <c r="M17" s="6" t="str">
        <f>HYPERLINK("https://drive.google.com/file/d/1OGHEnsDM2jSSQMB1RVGWzrVhi7BACOqg/view?usp=drivesdk","Pooja surendran certificate")</f>
        <v>Pooja surendran certificate</v>
      </c>
      <c r="P17" s="4" t="s">
        <v>121</v>
      </c>
    </row>
    <row r="18">
      <c r="A18" s="3">
        <v>44226.523232685184</v>
      </c>
      <c r="B18" s="4" t="s">
        <v>122</v>
      </c>
      <c r="C18" s="4">
        <v>7.012813214E9</v>
      </c>
      <c r="D18" s="4" t="s">
        <v>123</v>
      </c>
      <c r="E18" s="4" t="s">
        <v>124</v>
      </c>
      <c r="F18" s="4" t="s">
        <v>17</v>
      </c>
      <c r="G18" s="4" t="s">
        <v>18</v>
      </c>
      <c r="H18" s="4" t="s">
        <v>19</v>
      </c>
      <c r="I18" s="4" t="s">
        <v>20</v>
      </c>
      <c r="J18" s="4" t="s">
        <v>20</v>
      </c>
      <c r="K18" s="4" t="s">
        <v>125</v>
      </c>
      <c r="L18" s="5" t="s">
        <v>126</v>
      </c>
      <c r="M18" s="6" t="str">
        <f>HYPERLINK("https://drive.google.com/file/d/11DMk3Vc0zRo9MMg0l1mtX6VGxbklEHBF/view?usp=drivesdk","Dr.Simmy Kurian  certificate")</f>
        <v>Dr.Simmy Kurian  certificate</v>
      </c>
      <c r="P18" s="4" t="s">
        <v>127</v>
      </c>
    </row>
    <row r="19">
      <c r="A19" s="3">
        <v>44226.52330821759</v>
      </c>
      <c r="B19" s="4" t="s">
        <v>128</v>
      </c>
      <c r="C19" s="4">
        <v>9.188807905E9</v>
      </c>
      <c r="D19" s="4" t="s">
        <v>129</v>
      </c>
      <c r="E19" s="4" t="s">
        <v>130</v>
      </c>
      <c r="F19" s="4" t="s">
        <v>66</v>
      </c>
      <c r="G19" s="4" t="s">
        <v>47</v>
      </c>
      <c r="H19" s="4" t="s">
        <v>131</v>
      </c>
      <c r="I19" s="4" t="s">
        <v>132</v>
      </c>
      <c r="J19" s="4" t="s">
        <v>20</v>
      </c>
      <c r="K19" s="4" t="s">
        <v>133</v>
      </c>
      <c r="L19" s="5" t="s">
        <v>134</v>
      </c>
      <c r="M19" s="6" t="str">
        <f>HYPERLINK("https://drive.google.com/file/d/1D73_1X26wkHvVz3xvPbmC3LIsAIv25X8/view?usp=drivesdk","Abhijith Mudavakkat certificate")</f>
        <v>Abhijith Mudavakkat certificate</v>
      </c>
      <c r="P19" s="4" t="s">
        <v>135</v>
      </c>
    </row>
    <row r="20">
      <c r="A20" s="3">
        <v>44226.52335011574</v>
      </c>
      <c r="B20" s="4" t="s">
        <v>37</v>
      </c>
      <c r="C20" s="7" t="s">
        <v>38</v>
      </c>
      <c r="D20" s="4" t="s">
        <v>39</v>
      </c>
      <c r="E20" s="4" t="s">
        <v>40</v>
      </c>
      <c r="F20" s="4" t="s">
        <v>17</v>
      </c>
      <c r="G20" s="4" t="s">
        <v>18</v>
      </c>
      <c r="H20" s="4" t="s">
        <v>19</v>
      </c>
      <c r="I20" s="4" t="s">
        <v>20</v>
      </c>
      <c r="J20" s="4" t="s">
        <v>20</v>
      </c>
      <c r="K20" s="4" t="s">
        <v>136</v>
      </c>
      <c r="L20" s="5" t="s">
        <v>137</v>
      </c>
      <c r="M20" s="6" t="str">
        <f>HYPERLINK("https://drive.google.com/file/d/1bXzhgR_Frm48WAiI5U6Wht056BJ9QU0n/view?usp=drivesdk","Dr. ANNAPPA SWAMY.H.D certificate")</f>
        <v>Dr. ANNAPPA SWAMY.H.D certificate</v>
      </c>
      <c r="P20" s="4" t="s">
        <v>138</v>
      </c>
    </row>
    <row r="21">
      <c r="A21" s="3">
        <v>44226.523369166665</v>
      </c>
      <c r="B21" s="4" t="s">
        <v>139</v>
      </c>
      <c r="C21" s="4">
        <v>8.281873787E9</v>
      </c>
      <c r="D21" s="4" t="s">
        <v>140</v>
      </c>
      <c r="E21" s="4" t="s">
        <v>141</v>
      </c>
      <c r="F21" s="4" t="s">
        <v>17</v>
      </c>
      <c r="G21" s="4" t="s">
        <v>18</v>
      </c>
      <c r="H21" s="4" t="s">
        <v>19</v>
      </c>
      <c r="I21" s="4" t="s">
        <v>20</v>
      </c>
      <c r="J21" s="4" t="s">
        <v>20</v>
      </c>
      <c r="K21" s="4" t="s">
        <v>142</v>
      </c>
      <c r="L21" s="5" t="s">
        <v>143</v>
      </c>
      <c r="M21" s="6" t="str">
        <f>HYPERLINK("https://drive.google.com/file/d/1wbjFLVC5KWJg5bxsb5xoyYTLxkJ_3cKM/view?usp=drivesdk","Anjana Soman certificate")</f>
        <v>Anjana Soman certificate</v>
      </c>
      <c r="P21" s="4" t="s">
        <v>144</v>
      </c>
    </row>
    <row r="22">
      <c r="A22" s="3">
        <v>44226.523443564816</v>
      </c>
      <c r="B22" s="4" t="s">
        <v>145</v>
      </c>
      <c r="C22" s="4">
        <v>9.591765021E9</v>
      </c>
      <c r="D22" s="4" t="s">
        <v>146</v>
      </c>
      <c r="E22" s="4" t="s">
        <v>147</v>
      </c>
      <c r="F22" s="4" t="s">
        <v>17</v>
      </c>
      <c r="G22" s="4" t="s">
        <v>47</v>
      </c>
      <c r="H22" s="4" t="s">
        <v>19</v>
      </c>
      <c r="I22" s="4" t="s">
        <v>132</v>
      </c>
      <c r="J22" s="4" t="s">
        <v>20</v>
      </c>
      <c r="K22" s="4" t="s">
        <v>148</v>
      </c>
      <c r="L22" s="5" t="s">
        <v>149</v>
      </c>
      <c r="M22" s="6" t="str">
        <f>HYPERLINK("https://drive.google.com/file/d/1GB4mRti9n1wsj5dJeOV38XBV-8erf3k9/view?usp=drivesdk","Theres Shaji certificate")</f>
        <v>Theres Shaji certificate</v>
      </c>
      <c r="P22" s="4" t="s">
        <v>150</v>
      </c>
    </row>
    <row r="23">
      <c r="A23" s="3">
        <v>44226.523616377315</v>
      </c>
      <c r="B23" s="4" t="s">
        <v>151</v>
      </c>
      <c r="C23" s="4">
        <v>9.645923304E9</v>
      </c>
      <c r="D23" s="4" t="s">
        <v>152</v>
      </c>
      <c r="E23" s="4" t="s">
        <v>153</v>
      </c>
      <c r="F23" s="4" t="s">
        <v>17</v>
      </c>
      <c r="G23" s="4" t="s">
        <v>47</v>
      </c>
      <c r="H23" s="4" t="s">
        <v>19</v>
      </c>
      <c r="I23" s="4" t="s">
        <v>20</v>
      </c>
      <c r="J23" s="4" t="s">
        <v>20</v>
      </c>
      <c r="K23" s="4" t="s">
        <v>154</v>
      </c>
      <c r="L23" s="5" t="s">
        <v>155</v>
      </c>
      <c r="M23" s="6" t="str">
        <f>HYPERLINK("https://drive.google.com/file/d/1McriZtjcDSNxXzug-7n13w4_hYRMqQXV/view?usp=drivesdk","Shamilabanu kt certificate")</f>
        <v>Shamilabanu kt certificate</v>
      </c>
      <c r="P23" s="4" t="s">
        <v>156</v>
      </c>
    </row>
    <row r="24">
      <c r="A24" s="3">
        <v>44226.52379664352</v>
      </c>
      <c r="B24" s="4" t="s">
        <v>157</v>
      </c>
      <c r="C24" s="4">
        <v>8.592020742E9</v>
      </c>
      <c r="D24" s="4" t="s">
        <v>158</v>
      </c>
      <c r="E24" s="4" t="s">
        <v>159</v>
      </c>
      <c r="F24" s="4" t="s">
        <v>66</v>
      </c>
      <c r="G24" s="4" t="s">
        <v>47</v>
      </c>
      <c r="H24" s="4" t="s">
        <v>131</v>
      </c>
      <c r="I24" s="4" t="s">
        <v>20</v>
      </c>
      <c r="J24" s="4" t="s">
        <v>20</v>
      </c>
      <c r="K24" s="4" t="s">
        <v>160</v>
      </c>
      <c r="L24" s="5" t="s">
        <v>161</v>
      </c>
      <c r="M24" s="6" t="str">
        <f>HYPERLINK("https://drive.google.com/file/d/11sV0PxcZJ-DA_TEb0jigXDCZLrjT8okn/view?usp=drivesdk","Laya K S certificate")</f>
        <v>Laya K S certificate</v>
      </c>
      <c r="P24" s="4" t="s">
        <v>162</v>
      </c>
    </row>
    <row r="25">
      <c r="A25" s="3">
        <v>44226.52386758102</v>
      </c>
      <c r="B25" s="4" t="s">
        <v>163</v>
      </c>
      <c r="C25" s="4">
        <v>9.629530987E9</v>
      </c>
      <c r="D25" s="4" t="s">
        <v>164</v>
      </c>
      <c r="E25" s="4" t="s">
        <v>165</v>
      </c>
      <c r="F25" s="4" t="s">
        <v>17</v>
      </c>
      <c r="G25" s="4" t="s">
        <v>18</v>
      </c>
      <c r="H25" s="4" t="s">
        <v>19</v>
      </c>
      <c r="I25" s="4" t="s">
        <v>20</v>
      </c>
      <c r="J25" s="4" t="s">
        <v>20</v>
      </c>
      <c r="K25" s="4" t="s">
        <v>166</v>
      </c>
      <c r="L25" s="5" t="s">
        <v>167</v>
      </c>
      <c r="M25" s="6" t="str">
        <f>HYPERLINK("https://drive.google.com/file/d/1Lx4xa_fL7eI5MiYug9SMVzVBmN1D2sf2/view?usp=drivesdk","Mrs.A.S.MINHAJ BEGUM certificate")</f>
        <v>Mrs.A.S.MINHAJ BEGUM certificate</v>
      </c>
      <c r="P25" s="4" t="s">
        <v>168</v>
      </c>
    </row>
    <row r="26">
      <c r="A26" s="3">
        <v>44226.523954652774</v>
      </c>
      <c r="B26" s="4" t="s">
        <v>169</v>
      </c>
      <c r="C26" s="4">
        <v>9.744400895E9</v>
      </c>
      <c r="D26" s="4" t="s">
        <v>170</v>
      </c>
      <c r="E26" s="4" t="s">
        <v>171</v>
      </c>
      <c r="F26" s="4" t="s">
        <v>66</v>
      </c>
      <c r="G26" s="4" t="s">
        <v>67</v>
      </c>
      <c r="H26" s="4" t="s">
        <v>131</v>
      </c>
      <c r="I26" s="4" t="s">
        <v>20</v>
      </c>
      <c r="J26" s="4" t="s">
        <v>20</v>
      </c>
      <c r="K26" s="4" t="s">
        <v>172</v>
      </c>
      <c r="L26" s="5" t="s">
        <v>173</v>
      </c>
      <c r="M26" s="6" t="str">
        <f>HYPERLINK("https://drive.google.com/file/d/1gD-3cWcy3lq36sRc2k7FEEnh4oKEsEIK/view?usp=drivesdk","Minu M Gopal certificate")</f>
        <v>Minu M Gopal certificate</v>
      </c>
      <c r="P26" s="4" t="s">
        <v>174</v>
      </c>
    </row>
    <row r="27">
      <c r="A27" s="3">
        <v>44226.52407748843</v>
      </c>
      <c r="B27" s="4" t="s">
        <v>175</v>
      </c>
      <c r="C27" s="4">
        <v>7.736736707E9</v>
      </c>
      <c r="D27" s="4" t="s">
        <v>176</v>
      </c>
      <c r="E27" s="4" t="s">
        <v>177</v>
      </c>
      <c r="F27" s="4" t="s">
        <v>17</v>
      </c>
      <c r="G27" s="4" t="s">
        <v>47</v>
      </c>
      <c r="H27" s="4" t="s">
        <v>131</v>
      </c>
      <c r="I27" s="4" t="s">
        <v>20</v>
      </c>
      <c r="J27" s="4" t="s">
        <v>20</v>
      </c>
      <c r="K27" s="4" t="s">
        <v>178</v>
      </c>
      <c r="L27" s="5" t="s">
        <v>179</v>
      </c>
      <c r="M27" s="6" t="str">
        <f>HYPERLINK("https://drive.google.com/file/d/1YC6LjDHGSdK6ubJHeLUm1c-fQU6Xw5Sr/view?usp=drivesdk","Noorjahan P A certificate")</f>
        <v>Noorjahan P A certificate</v>
      </c>
      <c r="P27" s="4" t="s">
        <v>180</v>
      </c>
    </row>
    <row r="28">
      <c r="A28" s="3">
        <v>44226.524090810184</v>
      </c>
      <c r="B28" s="4" t="s">
        <v>181</v>
      </c>
      <c r="C28" s="4">
        <v>9.061844466E9</v>
      </c>
      <c r="D28" s="4" t="s">
        <v>182</v>
      </c>
      <c r="E28" s="4" t="s">
        <v>183</v>
      </c>
      <c r="F28" s="4" t="s">
        <v>17</v>
      </c>
      <c r="G28" s="4" t="s">
        <v>18</v>
      </c>
      <c r="H28" s="4" t="s">
        <v>19</v>
      </c>
      <c r="I28" s="4" t="s">
        <v>20</v>
      </c>
      <c r="J28" s="4" t="s">
        <v>20</v>
      </c>
      <c r="K28" s="4" t="s">
        <v>184</v>
      </c>
      <c r="L28" s="5" t="s">
        <v>185</v>
      </c>
      <c r="M28" s="6" t="str">
        <f>HYPERLINK("https://drive.google.com/file/d/1ITHSP4E4UlWg8qXgIW3kHKdXVZvS8wIo/view?usp=drivesdk","ARUN M S  certificate")</f>
        <v>ARUN M S  certificate</v>
      </c>
      <c r="P28" s="4" t="s">
        <v>186</v>
      </c>
    </row>
    <row r="29">
      <c r="A29" s="3">
        <v>44226.52460912037</v>
      </c>
      <c r="B29" s="4" t="s">
        <v>187</v>
      </c>
      <c r="C29" s="4">
        <v>8.606702257E9</v>
      </c>
      <c r="D29" s="4" t="s">
        <v>188</v>
      </c>
      <c r="E29" s="4" t="s">
        <v>189</v>
      </c>
      <c r="F29" s="4" t="s">
        <v>66</v>
      </c>
      <c r="G29" s="4" t="s">
        <v>47</v>
      </c>
      <c r="H29" s="4" t="s">
        <v>131</v>
      </c>
      <c r="I29" s="4" t="s">
        <v>20</v>
      </c>
      <c r="J29" s="4" t="s">
        <v>20</v>
      </c>
      <c r="K29" s="4" t="s">
        <v>190</v>
      </c>
      <c r="L29" s="5" t="s">
        <v>191</v>
      </c>
      <c r="M29" s="6" t="str">
        <f>HYPERLINK("https://drive.google.com/file/d/14Z3kH2A_hsfUh8vo7S6MnlV2s30_yt2G/view?usp=drivesdk","Sadiq. E certificate")</f>
        <v>Sadiq. E certificate</v>
      </c>
      <c r="P29" s="4" t="s">
        <v>192</v>
      </c>
    </row>
    <row r="30">
      <c r="A30" s="3">
        <v>44226.52490149306</v>
      </c>
      <c r="B30" s="4" t="s">
        <v>193</v>
      </c>
      <c r="C30" s="4">
        <v>9.946983882E9</v>
      </c>
      <c r="D30" s="4" t="s">
        <v>194</v>
      </c>
      <c r="E30" s="4" t="s">
        <v>195</v>
      </c>
      <c r="F30" s="4" t="s">
        <v>17</v>
      </c>
      <c r="G30" s="4" t="s">
        <v>47</v>
      </c>
      <c r="H30" s="4" t="s">
        <v>19</v>
      </c>
      <c r="I30" s="4" t="s">
        <v>20</v>
      </c>
      <c r="J30" s="4" t="s">
        <v>20</v>
      </c>
      <c r="K30" s="4" t="s">
        <v>196</v>
      </c>
      <c r="L30" s="5" t="s">
        <v>197</v>
      </c>
      <c r="M30" s="6" t="str">
        <f>HYPERLINK("https://drive.google.com/file/d/1gP9N-iFZSn7u2HBhfk8-7xd3jwQeoXFD/view?usp=drivesdk","Mestin P C certificate")</f>
        <v>Mestin P C certificate</v>
      </c>
      <c r="P30" s="4" t="s">
        <v>198</v>
      </c>
    </row>
    <row r="31">
      <c r="A31" s="3">
        <v>44226.524973067135</v>
      </c>
      <c r="B31" s="4" t="s">
        <v>199</v>
      </c>
      <c r="C31" s="4" t="s">
        <v>200</v>
      </c>
      <c r="D31" s="4" t="s">
        <v>201</v>
      </c>
      <c r="E31" s="4" t="s">
        <v>202</v>
      </c>
      <c r="F31" s="4" t="s">
        <v>66</v>
      </c>
      <c r="G31" s="4" t="s">
        <v>47</v>
      </c>
      <c r="H31" s="4" t="s">
        <v>131</v>
      </c>
      <c r="I31" s="4" t="s">
        <v>20</v>
      </c>
      <c r="J31" s="4" t="s">
        <v>20</v>
      </c>
      <c r="K31" s="4" t="s">
        <v>203</v>
      </c>
      <c r="L31" s="5" t="s">
        <v>204</v>
      </c>
      <c r="M31" s="6" t="str">
        <f>HYPERLINK("https://drive.google.com/file/d/1AAoOzGLZTVW-J_YK3971bUIRyO9GQ6wj/view?usp=drivesdk","TUHINA M SUNIL certificate")</f>
        <v>TUHINA M SUNIL certificate</v>
      </c>
      <c r="P31" s="4" t="s">
        <v>205</v>
      </c>
    </row>
    <row r="32">
      <c r="A32" s="3">
        <v>44226.52523782407</v>
      </c>
      <c r="B32" s="4" t="s">
        <v>206</v>
      </c>
      <c r="C32" s="4">
        <v>8.594095823E9</v>
      </c>
      <c r="D32" s="4" t="s">
        <v>207</v>
      </c>
      <c r="E32" s="4" t="s">
        <v>208</v>
      </c>
      <c r="F32" s="4" t="s">
        <v>17</v>
      </c>
      <c r="G32" s="4" t="s">
        <v>18</v>
      </c>
      <c r="H32" s="4" t="s">
        <v>19</v>
      </c>
      <c r="I32" s="4" t="s">
        <v>132</v>
      </c>
      <c r="J32" s="4" t="s">
        <v>20</v>
      </c>
      <c r="K32" s="4" t="s">
        <v>209</v>
      </c>
      <c r="L32" s="5" t="s">
        <v>210</v>
      </c>
      <c r="M32" s="6" t="str">
        <f>HYPERLINK("https://drive.google.com/file/d/1ez6UuUV2cRqoHdX8ZqD5Q0ktl8YmbaZC/view?usp=drivesdk","Dhanya Radhakrishnan  certificate")</f>
        <v>Dhanya Radhakrishnan  certificate</v>
      </c>
      <c r="P32" s="4" t="s">
        <v>211</v>
      </c>
    </row>
    <row r="33">
      <c r="A33" s="3">
        <v>44226.525777256946</v>
      </c>
      <c r="B33" s="4" t="s">
        <v>212</v>
      </c>
      <c r="C33" s="4">
        <v>9.629530987E9</v>
      </c>
      <c r="D33" s="4" t="s">
        <v>164</v>
      </c>
      <c r="E33" s="4" t="s">
        <v>213</v>
      </c>
      <c r="F33" s="4" t="s">
        <v>17</v>
      </c>
      <c r="G33" s="4" t="s">
        <v>18</v>
      </c>
      <c r="H33" s="4" t="s">
        <v>19</v>
      </c>
      <c r="I33" s="4" t="s">
        <v>20</v>
      </c>
      <c r="J33" s="4" t="s">
        <v>20</v>
      </c>
      <c r="K33" s="4" t="s">
        <v>214</v>
      </c>
      <c r="L33" s="5" t="s">
        <v>215</v>
      </c>
      <c r="M33" s="6" t="str">
        <f>HYPERLINK("https://drive.google.com/file/d/1sCwNUKN_YmJ9Vh8BNm0td-GlV6C_4THy/view?usp=drivesdk","A.S.MINHAJ BEGUM  certificate")</f>
        <v>A.S.MINHAJ BEGUM  certificate</v>
      </c>
      <c r="P33" s="4" t="s">
        <v>216</v>
      </c>
    </row>
    <row r="34">
      <c r="A34" s="3">
        <v>44226.5257997338</v>
      </c>
      <c r="B34" s="4" t="s">
        <v>175</v>
      </c>
      <c r="C34" s="4">
        <v>7.736736707E9</v>
      </c>
      <c r="D34" s="4" t="s">
        <v>176</v>
      </c>
      <c r="E34" s="4" t="s">
        <v>177</v>
      </c>
      <c r="F34" s="4" t="s">
        <v>17</v>
      </c>
      <c r="G34" s="4" t="s">
        <v>47</v>
      </c>
      <c r="H34" s="4" t="s">
        <v>131</v>
      </c>
      <c r="I34" s="4" t="s">
        <v>20</v>
      </c>
      <c r="J34" s="4" t="s">
        <v>20</v>
      </c>
      <c r="K34" s="4" t="s">
        <v>217</v>
      </c>
      <c r="L34" s="5" t="s">
        <v>218</v>
      </c>
      <c r="M34" s="6" t="str">
        <f>HYPERLINK("https://drive.google.com/file/d/18lZu7vFdtE8hrVjQCK0kzwqHw-CBZe9y/view?usp=drivesdk","Noorjahan P A certificate")</f>
        <v>Noorjahan P A certificate</v>
      </c>
      <c r="P34" s="4" t="s">
        <v>219</v>
      </c>
    </row>
    <row r="35">
      <c r="A35" s="3">
        <v>44226.52598082176</v>
      </c>
      <c r="B35" s="4" t="s">
        <v>220</v>
      </c>
      <c r="C35" s="4">
        <v>9.947794129E9</v>
      </c>
      <c r="D35" s="4" t="s">
        <v>221</v>
      </c>
      <c r="E35" s="4" t="s">
        <v>222</v>
      </c>
      <c r="F35" s="4" t="s">
        <v>66</v>
      </c>
      <c r="G35" s="4" t="s">
        <v>47</v>
      </c>
      <c r="H35" s="4" t="s">
        <v>19</v>
      </c>
      <c r="I35" s="4" t="s">
        <v>20</v>
      </c>
      <c r="J35" s="4" t="s">
        <v>20</v>
      </c>
      <c r="K35" s="4" t="s">
        <v>223</v>
      </c>
      <c r="L35" s="5" t="s">
        <v>224</v>
      </c>
      <c r="M35" s="6" t="str">
        <f>HYPERLINK("https://drive.google.com/file/d/1qBWcxmbVG7UGtJPcSsrulrLPK_qxqKLs/view?usp=drivesdk","Jincy V K certificate")</f>
        <v>Jincy V K certificate</v>
      </c>
      <c r="P35" s="4" t="s">
        <v>225</v>
      </c>
    </row>
    <row r="36">
      <c r="A36" s="3">
        <v>44226.526885162035</v>
      </c>
      <c r="B36" s="4" t="s">
        <v>226</v>
      </c>
      <c r="C36" s="4">
        <v>9.847352883E9</v>
      </c>
      <c r="D36" s="4" t="s">
        <v>227</v>
      </c>
      <c r="E36" s="4" t="s">
        <v>228</v>
      </c>
      <c r="F36" s="4" t="s">
        <v>17</v>
      </c>
      <c r="G36" s="4" t="s">
        <v>18</v>
      </c>
      <c r="H36" s="4" t="s">
        <v>19</v>
      </c>
      <c r="I36" s="4" t="s">
        <v>20</v>
      </c>
      <c r="J36" s="4" t="s">
        <v>20</v>
      </c>
      <c r="K36" s="4" t="s">
        <v>229</v>
      </c>
      <c r="L36" s="5" t="s">
        <v>230</v>
      </c>
      <c r="M36" s="6" t="str">
        <f>HYPERLINK("https://drive.google.com/file/d/1FvtZcuWHtZ_rUuFaBQepmrv5-KymlBRm/view?usp=drivesdk","Dr.Smita Kochummen certificate")</f>
        <v>Dr.Smita Kochummen certificate</v>
      </c>
      <c r="P36" s="4" t="s">
        <v>231</v>
      </c>
    </row>
    <row r="37">
      <c r="A37" s="3">
        <v>44226.526983703705</v>
      </c>
      <c r="B37" s="4" t="s">
        <v>232</v>
      </c>
      <c r="C37" s="4">
        <v>9.745678101E9</v>
      </c>
      <c r="D37" s="4" t="s">
        <v>233</v>
      </c>
      <c r="E37" s="4" t="s">
        <v>234</v>
      </c>
      <c r="F37" s="4" t="s">
        <v>66</v>
      </c>
      <c r="G37" s="4" t="s">
        <v>67</v>
      </c>
      <c r="H37" s="4" t="s">
        <v>131</v>
      </c>
      <c r="I37" s="4" t="s">
        <v>20</v>
      </c>
      <c r="J37" s="4" t="s">
        <v>20</v>
      </c>
      <c r="K37" s="4" t="s">
        <v>235</v>
      </c>
      <c r="L37" s="5" t="s">
        <v>236</v>
      </c>
      <c r="M37" s="6" t="str">
        <f>HYPERLINK("https://drive.google.com/file/d/1F1F47bLhP8K5FegNO4vnZ8hHXXrFrKNk/view?usp=drivesdk","Pr Aishwarya certificate")</f>
        <v>Pr Aishwarya certificate</v>
      </c>
      <c r="P37" s="4" t="s">
        <v>237</v>
      </c>
    </row>
    <row r="38">
      <c r="A38" s="3">
        <v>44226.5276933912</v>
      </c>
      <c r="B38" s="4" t="s">
        <v>238</v>
      </c>
      <c r="C38" s="4">
        <v>8.893695935E9</v>
      </c>
      <c r="D38" s="4" t="s">
        <v>239</v>
      </c>
      <c r="E38" s="4" t="s">
        <v>240</v>
      </c>
      <c r="F38" s="4" t="s">
        <v>17</v>
      </c>
      <c r="G38" s="4" t="s">
        <v>18</v>
      </c>
      <c r="H38" s="4" t="s">
        <v>19</v>
      </c>
      <c r="I38" s="4" t="s">
        <v>20</v>
      </c>
      <c r="J38" s="4" t="s">
        <v>20</v>
      </c>
      <c r="K38" s="4" t="s">
        <v>241</v>
      </c>
      <c r="L38" s="5" t="s">
        <v>242</v>
      </c>
      <c r="M38" s="6" t="str">
        <f>HYPERLINK("https://drive.google.com/file/d/1mET3aWbgVbcBMvBmP8qu_5hFLOP0kQaV/view?usp=drivesdk","Sooraj Vijayan certificate")</f>
        <v>Sooraj Vijayan certificate</v>
      </c>
      <c r="P38" s="4" t="s">
        <v>243</v>
      </c>
    </row>
    <row r="39">
      <c r="A39" s="3">
        <v>44226.5279506713</v>
      </c>
      <c r="B39" s="4" t="s">
        <v>244</v>
      </c>
      <c r="C39" s="4">
        <v>9.746687708E9</v>
      </c>
      <c r="D39" s="4" t="s">
        <v>245</v>
      </c>
      <c r="E39" s="4" t="s">
        <v>27</v>
      </c>
      <c r="F39" s="4" t="s">
        <v>17</v>
      </c>
      <c r="G39" s="4" t="s">
        <v>18</v>
      </c>
      <c r="H39" s="4" t="s">
        <v>19</v>
      </c>
      <c r="I39" s="4" t="s">
        <v>20</v>
      </c>
      <c r="J39" s="4" t="s">
        <v>20</v>
      </c>
      <c r="K39" s="4" t="s">
        <v>246</v>
      </c>
      <c r="L39" s="5" t="s">
        <v>247</v>
      </c>
      <c r="M39" s="6" t="str">
        <f>HYPERLINK("https://drive.google.com/file/d/1HJx0P5u--oAb_9CbaX-LHZyjf_-5Vdgj/view?usp=drivesdk","Aslam P Saleem certificate")</f>
        <v>Aslam P Saleem certificate</v>
      </c>
      <c r="P39" s="4" t="s">
        <v>248</v>
      </c>
    </row>
    <row r="40">
      <c r="A40" s="3">
        <v>44226.528678993054</v>
      </c>
      <c r="B40" s="4" t="s">
        <v>249</v>
      </c>
      <c r="C40" s="4">
        <v>9.495637096E9</v>
      </c>
      <c r="D40" s="4" t="s">
        <v>250</v>
      </c>
      <c r="E40" s="4" t="s">
        <v>251</v>
      </c>
      <c r="F40" s="4" t="s">
        <v>17</v>
      </c>
      <c r="G40" s="4" t="s">
        <v>18</v>
      </c>
      <c r="H40" s="4" t="s">
        <v>19</v>
      </c>
      <c r="I40" s="4" t="s">
        <v>20</v>
      </c>
      <c r="J40" s="4" t="s">
        <v>20</v>
      </c>
      <c r="K40" s="4" t="s">
        <v>252</v>
      </c>
      <c r="L40" s="5" t="s">
        <v>253</v>
      </c>
      <c r="M40" s="6" t="str">
        <f>HYPERLINK("https://drive.google.com/file/d/1uXlokqGzrSkfRBo9hCvj5PY-XJhM55ti/view?usp=drivesdk","Dr Josheena Jose certificate")</f>
        <v>Dr Josheena Jose certificate</v>
      </c>
      <c r="P40" s="4" t="s">
        <v>254</v>
      </c>
    </row>
    <row r="41">
      <c r="A41" s="3">
        <v>44226.53058099537</v>
      </c>
      <c r="B41" s="4" t="s">
        <v>255</v>
      </c>
      <c r="C41" s="4">
        <v>9.497880777E9</v>
      </c>
      <c r="D41" s="4" t="s">
        <v>256</v>
      </c>
      <c r="E41" s="4" t="s">
        <v>257</v>
      </c>
      <c r="F41" s="4" t="s">
        <v>17</v>
      </c>
      <c r="G41" s="4" t="s">
        <v>18</v>
      </c>
      <c r="H41" s="4" t="s">
        <v>19</v>
      </c>
      <c r="I41" s="4" t="s">
        <v>20</v>
      </c>
      <c r="J41" s="4" t="s">
        <v>20</v>
      </c>
      <c r="K41" s="4" t="s">
        <v>258</v>
      </c>
      <c r="L41" s="5" t="s">
        <v>259</v>
      </c>
      <c r="M41" s="6" t="str">
        <f>HYPERLINK("https://drive.google.com/file/d/1eU6lwUDwAK_f5ongUukQTPAQu0l5Z_AF/view?usp=drivesdk","Hyma M certificate")</f>
        <v>Hyma M certificate</v>
      </c>
      <c r="P41" s="4" t="s">
        <v>260</v>
      </c>
    </row>
    <row r="42">
      <c r="A42" s="3">
        <v>44226.53280579861</v>
      </c>
      <c r="B42" s="4" t="s">
        <v>261</v>
      </c>
      <c r="C42" s="4">
        <v>7.558974394E9</v>
      </c>
      <c r="D42" s="4" t="s">
        <v>262</v>
      </c>
      <c r="E42" s="4" t="s">
        <v>263</v>
      </c>
      <c r="F42" s="4" t="s">
        <v>17</v>
      </c>
      <c r="G42" s="4" t="s">
        <v>47</v>
      </c>
      <c r="H42" s="4" t="s">
        <v>131</v>
      </c>
      <c r="I42" s="4" t="s">
        <v>20</v>
      </c>
      <c r="J42" s="4" t="s">
        <v>20</v>
      </c>
      <c r="K42" s="4" t="s">
        <v>264</v>
      </c>
      <c r="L42" s="5" t="s">
        <v>265</v>
      </c>
      <c r="M42" s="6" t="str">
        <f>HYPERLINK("https://drive.google.com/file/d/1eOAWYXSqLdMW6RdGXfd28L3ioXQoTiXG/view?usp=drivesdk","FARSANA M.A certificate")</f>
        <v>FARSANA M.A certificate</v>
      </c>
      <c r="P42" s="4" t="s">
        <v>266</v>
      </c>
    </row>
    <row r="43">
      <c r="A43" s="3">
        <v>44226.533162210646</v>
      </c>
      <c r="B43" s="4" t="s">
        <v>267</v>
      </c>
      <c r="C43" s="4">
        <v>7.558828122E9</v>
      </c>
      <c r="D43" s="4" t="s">
        <v>268</v>
      </c>
      <c r="E43" s="4" t="s">
        <v>269</v>
      </c>
      <c r="F43" s="4" t="s">
        <v>17</v>
      </c>
      <c r="G43" s="4" t="s">
        <v>18</v>
      </c>
      <c r="H43" s="4" t="s">
        <v>19</v>
      </c>
      <c r="I43" s="4" t="s">
        <v>20</v>
      </c>
      <c r="J43" s="4" t="s">
        <v>20</v>
      </c>
      <c r="K43" s="4" t="s">
        <v>270</v>
      </c>
      <c r="L43" s="5" t="s">
        <v>271</v>
      </c>
      <c r="M43" s="6" t="str">
        <f>HYPERLINK("https://drive.google.com/file/d/1cSxkL8Nl1pAPAJcf33zE-8R9AA7pUeGP/view?usp=drivesdk","HUSNI T A certificate")</f>
        <v>HUSNI T A certificate</v>
      </c>
      <c r="P43" s="4" t="s">
        <v>272</v>
      </c>
    </row>
    <row r="44">
      <c r="A44" s="3">
        <v>44226.53381684028</v>
      </c>
      <c r="B44" s="4" t="s">
        <v>273</v>
      </c>
      <c r="C44" s="4">
        <v>8.547900912E9</v>
      </c>
      <c r="D44" s="4" t="s">
        <v>274</v>
      </c>
      <c r="E44" s="4" t="s">
        <v>275</v>
      </c>
      <c r="F44" s="4" t="s">
        <v>66</v>
      </c>
      <c r="G44" s="4" t="s">
        <v>47</v>
      </c>
      <c r="H44" s="4" t="s">
        <v>131</v>
      </c>
      <c r="I44" s="4" t="s">
        <v>20</v>
      </c>
      <c r="J44" s="4" t="s">
        <v>20</v>
      </c>
      <c r="K44" s="4" t="s">
        <v>276</v>
      </c>
      <c r="L44" s="5" t="s">
        <v>277</v>
      </c>
      <c r="M44" s="6" t="str">
        <f>HYPERLINK("https://drive.google.com/file/d/1mnY_kesRtbYbaBn7Yqy4ZioSrcdeH_rC/view?usp=drivesdk","KEERTHANA P P certificate")</f>
        <v>KEERTHANA P P certificate</v>
      </c>
      <c r="P44" s="4" t="s">
        <v>278</v>
      </c>
    </row>
    <row r="45">
      <c r="A45" s="3">
        <v>44226.533977071755</v>
      </c>
      <c r="B45" s="4" t="s">
        <v>279</v>
      </c>
      <c r="C45" s="7" t="s">
        <v>280</v>
      </c>
      <c r="D45" s="4" t="s">
        <v>281</v>
      </c>
      <c r="E45" s="4" t="s">
        <v>282</v>
      </c>
      <c r="F45" s="4" t="s">
        <v>66</v>
      </c>
      <c r="G45" s="4" t="s">
        <v>47</v>
      </c>
      <c r="H45" s="4" t="s">
        <v>131</v>
      </c>
      <c r="I45" s="4" t="s">
        <v>20</v>
      </c>
      <c r="J45" s="4" t="s">
        <v>20</v>
      </c>
      <c r="K45" s="4" t="s">
        <v>283</v>
      </c>
      <c r="L45" s="5" t="s">
        <v>284</v>
      </c>
      <c r="M45" s="6" t="str">
        <f>HYPERLINK("https://drive.google.com/file/d/1s2NdJXhMoq1WU0aova6iPYp2i2EAW6OZ/view?usp=drivesdk","SWATHI DHANESHRAJ certificate")</f>
        <v>SWATHI DHANESHRAJ certificate</v>
      </c>
      <c r="P45" s="4" t="s">
        <v>285</v>
      </c>
    </row>
    <row r="46">
      <c r="A46" s="3">
        <v>44226.53464184028</v>
      </c>
      <c r="B46" s="4" t="s">
        <v>286</v>
      </c>
      <c r="C46" s="4">
        <v>9.072046703E9</v>
      </c>
      <c r="D46" s="4" t="s">
        <v>287</v>
      </c>
      <c r="E46" s="4" t="s">
        <v>288</v>
      </c>
      <c r="F46" s="4" t="s">
        <v>66</v>
      </c>
      <c r="G46" s="4" t="s">
        <v>47</v>
      </c>
      <c r="H46" s="4" t="s">
        <v>19</v>
      </c>
      <c r="I46" s="4" t="s">
        <v>20</v>
      </c>
      <c r="J46" s="4" t="s">
        <v>20</v>
      </c>
      <c r="K46" s="4" t="s">
        <v>289</v>
      </c>
      <c r="L46" s="5" t="s">
        <v>290</v>
      </c>
      <c r="M46" s="6" t="str">
        <f>HYPERLINK("https://drive.google.com/file/d/11rKYbIOVZpNAYPSAamU2Vmhn-2eiVxuM/view?usp=drivesdk","Revathi K Sivadas certificate")</f>
        <v>Revathi K Sivadas certificate</v>
      </c>
      <c r="P46" s="4" t="s">
        <v>291</v>
      </c>
    </row>
    <row r="47">
      <c r="A47" s="3">
        <v>44226.53469608796</v>
      </c>
      <c r="B47" s="4" t="s">
        <v>292</v>
      </c>
      <c r="C47" s="4">
        <v>9.995217337E9</v>
      </c>
      <c r="D47" s="4" t="s">
        <v>293</v>
      </c>
      <c r="E47" s="4" t="s">
        <v>294</v>
      </c>
      <c r="F47" s="4" t="s">
        <v>17</v>
      </c>
      <c r="G47" s="4" t="s">
        <v>47</v>
      </c>
      <c r="H47" s="4" t="s">
        <v>19</v>
      </c>
      <c r="I47" s="4" t="s">
        <v>20</v>
      </c>
      <c r="J47" s="4" t="s">
        <v>20</v>
      </c>
      <c r="K47" s="4" t="s">
        <v>295</v>
      </c>
      <c r="L47" s="5" t="s">
        <v>296</v>
      </c>
      <c r="M47" s="6" t="str">
        <f>HYPERLINK("https://drive.google.com/file/d/1lBsH1RAkvRWwgjCAXHUAkpVDgkber6Za/view?usp=drivesdk","Remya S certificate")</f>
        <v>Remya S certificate</v>
      </c>
      <c r="P47" s="4" t="s">
        <v>297</v>
      </c>
    </row>
    <row r="48">
      <c r="A48" s="3">
        <v>44226.53498497685</v>
      </c>
      <c r="B48" s="4" t="s">
        <v>298</v>
      </c>
      <c r="C48" s="4">
        <v>9.447525336E9</v>
      </c>
      <c r="D48" s="4" t="s">
        <v>299</v>
      </c>
      <c r="E48" s="4" t="s">
        <v>300</v>
      </c>
      <c r="F48" s="4" t="s">
        <v>17</v>
      </c>
      <c r="G48" s="4" t="s">
        <v>18</v>
      </c>
      <c r="H48" s="4" t="s">
        <v>19</v>
      </c>
      <c r="I48" s="4" t="s">
        <v>20</v>
      </c>
      <c r="J48" s="4" t="s">
        <v>20</v>
      </c>
      <c r="K48" s="4" t="s">
        <v>301</v>
      </c>
      <c r="L48" s="5" t="s">
        <v>302</v>
      </c>
      <c r="M48" s="6" t="str">
        <f>HYPERLINK("https://drive.google.com/file/d/1Yde2jBaqjKiR6Unv_82Wqo7wNXUr-EzL/view?usp=drivesdk","RAMADAS M certificate")</f>
        <v>RAMADAS M certificate</v>
      </c>
      <c r="P48" s="4" t="s">
        <v>303</v>
      </c>
    </row>
    <row r="49">
      <c r="A49" s="3">
        <v>44226.535331122686</v>
      </c>
      <c r="B49" s="4" t="s">
        <v>304</v>
      </c>
      <c r="C49" s="4" t="s">
        <v>305</v>
      </c>
      <c r="D49" s="4" t="s">
        <v>306</v>
      </c>
      <c r="E49" s="4" t="s">
        <v>307</v>
      </c>
      <c r="F49" s="4" t="s">
        <v>66</v>
      </c>
      <c r="G49" s="4" t="s">
        <v>47</v>
      </c>
      <c r="H49" s="4" t="s">
        <v>131</v>
      </c>
      <c r="I49" s="4" t="s">
        <v>20</v>
      </c>
      <c r="J49" s="4" t="s">
        <v>20</v>
      </c>
      <c r="K49" s="4" t="s">
        <v>308</v>
      </c>
      <c r="L49" s="5" t="s">
        <v>309</v>
      </c>
      <c r="M49" s="6" t="str">
        <f>HYPERLINK("https://drive.google.com/file/d/1B7Frc_-KGeup0b7dEpXCEHbxKOZ6SovX/view?usp=drivesdk","SHAIK ABDUL RAFI certificate")</f>
        <v>SHAIK ABDUL RAFI certificate</v>
      </c>
      <c r="P49" s="4" t="s">
        <v>310</v>
      </c>
    </row>
    <row r="50">
      <c r="A50" s="3">
        <v>44226.53664539352</v>
      </c>
      <c r="B50" s="4" t="s">
        <v>311</v>
      </c>
      <c r="C50" s="4">
        <v>9.74473057E9</v>
      </c>
      <c r="D50" s="4" t="s">
        <v>312</v>
      </c>
      <c r="E50" s="4" t="s">
        <v>313</v>
      </c>
      <c r="F50" s="4" t="s">
        <v>66</v>
      </c>
      <c r="G50" s="4" t="s">
        <v>47</v>
      </c>
      <c r="H50" s="4" t="s">
        <v>19</v>
      </c>
      <c r="I50" s="4" t="s">
        <v>20</v>
      </c>
      <c r="J50" s="4" t="s">
        <v>20</v>
      </c>
      <c r="K50" s="4" t="s">
        <v>314</v>
      </c>
      <c r="L50" s="5" t="s">
        <v>315</v>
      </c>
      <c r="M50" s="6" t="str">
        <f>HYPERLINK("https://drive.google.com/file/d/1HBHZOu6GmfDcHthdYWdN9BYlLKofNMdL/view?usp=drivesdk","Francis Joshi certificate")</f>
        <v>Francis Joshi certificate</v>
      </c>
      <c r="P50" s="4" t="s">
        <v>316</v>
      </c>
    </row>
    <row r="51">
      <c r="A51" s="3">
        <v>44226.53715310185</v>
      </c>
      <c r="B51" s="4" t="s">
        <v>317</v>
      </c>
      <c r="C51" s="4">
        <v>9.49571391E9</v>
      </c>
      <c r="D51" s="4" t="s">
        <v>318</v>
      </c>
      <c r="E51" s="4" t="s">
        <v>319</v>
      </c>
      <c r="F51" s="4" t="s">
        <v>66</v>
      </c>
      <c r="G51" s="4" t="s">
        <v>47</v>
      </c>
      <c r="H51" s="4" t="s">
        <v>131</v>
      </c>
      <c r="I51" s="4" t="s">
        <v>20</v>
      </c>
      <c r="J51" s="4" t="s">
        <v>20</v>
      </c>
      <c r="K51" s="4" t="s">
        <v>320</v>
      </c>
      <c r="L51" s="5" t="s">
        <v>321</v>
      </c>
      <c r="M51" s="6" t="str">
        <f>HYPERLINK("https://drive.google.com/file/d/1uiscPZvRFE7ADyhiqF_jioUdmYtFINvH/view?usp=drivesdk","ABHIRAMI M certificate")</f>
        <v>ABHIRAMI M certificate</v>
      </c>
      <c r="P51" s="4" t="s">
        <v>322</v>
      </c>
    </row>
    <row r="52">
      <c r="A52" s="3">
        <v>44226.53748201389</v>
      </c>
      <c r="B52" s="4" t="s">
        <v>323</v>
      </c>
      <c r="C52" s="4">
        <v>9.744044253E9</v>
      </c>
      <c r="D52" s="4" t="s">
        <v>324</v>
      </c>
      <c r="E52" s="4" t="s">
        <v>325</v>
      </c>
      <c r="F52" s="4" t="s">
        <v>66</v>
      </c>
      <c r="G52" s="4" t="s">
        <v>47</v>
      </c>
      <c r="H52" s="4" t="s">
        <v>19</v>
      </c>
      <c r="I52" s="4" t="s">
        <v>20</v>
      </c>
      <c r="J52" s="4" t="s">
        <v>20</v>
      </c>
      <c r="K52" s="4" t="s">
        <v>326</v>
      </c>
      <c r="L52" s="5" t="s">
        <v>327</v>
      </c>
      <c r="M52" s="6" t="str">
        <f>HYPERLINK("https://drive.google.com/file/d/1fhYUMXaFtceyHdLdPISKqlBLp8w5S4G8/view?usp=drivesdk","Sunitha Benoy  certificate")</f>
        <v>Sunitha Benoy  certificate</v>
      </c>
      <c r="P52" s="4" t="s">
        <v>328</v>
      </c>
    </row>
    <row r="53">
      <c r="A53" s="3">
        <v>44226.53784675926</v>
      </c>
      <c r="B53" s="4" t="s">
        <v>329</v>
      </c>
      <c r="C53" s="4">
        <v>9.446875587E9</v>
      </c>
      <c r="D53" s="4" t="s">
        <v>330</v>
      </c>
      <c r="E53" s="4" t="s">
        <v>159</v>
      </c>
      <c r="F53" s="4" t="s">
        <v>17</v>
      </c>
      <c r="G53" s="4" t="s">
        <v>18</v>
      </c>
      <c r="H53" s="4" t="s">
        <v>19</v>
      </c>
      <c r="I53" s="4" t="s">
        <v>20</v>
      </c>
      <c r="J53" s="4" t="s">
        <v>20</v>
      </c>
      <c r="K53" s="4" t="s">
        <v>331</v>
      </c>
      <c r="L53" s="5" t="s">
        <v>332</v>
      </c>
      <c r="M53" s="6" t="str">
        <f>HYPERLINK("https://drive.google.com/file/d/1zY6_2P9L45qbn_x4j_YCsXAeqfCCVJ69/view?usp=drivesdk","Dr. Salini K. certificate")</f>
        <v>Dr. Salini K. certificate</v>
      </c>
      <c r="P53" s="4" t="s">
        <v>333</v>
      </c>
    </row>
    <row r="54">
      <c r="A54" s="3">
        <v>44226.53821559028</v>
      </c>
      <c r="B54" s="4" t="s">
        <v>334</v>
      </c>
      <c r="C54" s="4">
        <v>9.544740827E9</v>
      </c>
      <c r="D54" s="4" t="s">
        <v>335</v>
      </c>
      <c r="E54" s="4" t="s">
        <v>336</v>
      </c>
      <c r="F54" s="4" t="s">
        <v>17</v>
      </c>
      <c r="G54" s="4" t="s">
        <v>47</v>
      </c>
      <c r="H54" s="4" t="s">
        <v>19</v>
      </c>
      <c r="I54" s="4" t="s">
        <v>20</v>
      </c>
      <c r="J54" s="4" t="s">
        <v>20</v>
      </c>
      <c r="K54" s="4" t="s">
        <v>337</v>
      </c>
      <c r="L54" s="5" t="s">
        <v>338</v>
      </c>
      <c r="M54" s="6" t="str">
        <f>HYPERLINK("https://drive.google.com/file/d/1SfgQXq1o48M_nDn7T07czBBq7pfWkKzb/view?usp=drivesdk","Neema Sara Mohan certificate")</f>
        <v>Neema Sara Mohan certificate</v>
      </c>
      <c r="P54" s="4" t="s">
        <v>339</v>
      </c>
    </row>
    <row r="55">
      <c r="A55" s="3">
        <v>44226.53825362268</v>
      </c>
      <c r="B55" s="4" t="s">
        <v>340</v>
      </c>
      <c r="C55" s="4">
        <v>9.74725683E9</v>
      </c>
      <c r="D55" s="4" t="s">
        <v>341</v>
      </c>
      <c r="E55" s="4" t="s">
        <v>342</v>
      </c>
      <c r="F55" s="4" t="s">
        <v>66</v>
      </c>
      <c r="G55" s="4" t="s">
        <v>47</v>
      </c>
      <c r="H55" s="4" t="s">
        <v>131</v>
      </c>
      <c r="I55" s="4" t="s">
        <v>20</v>
      </c>
      <c r="J55" s="4" t="s">
        <v>20</v>
      </c>
      <c r="K55" s="4" t="s">
        <v>343</v>
      </c>
      <c r="L55" s="5" t="s">
        <v>344</v>
      </c>
      <c r="M55" s="6" t="str">
        <f>HYPERLINK("https://drive.google.com/file/d/1h1YNKvYecNWj3vcd0UQnrfx4Ssx48s2n/view?usp=drivesdk","SANESH K P certificate")</f>
        <v>SANESH K P certificate</v>
      </c>
      <c r="P55" s="4" t="s">
        <v>345</v>
      </c>
    </row>
    <row r="56">
      <c r="A56" s="3">
        <v>44226.53840981481</v>
      </c>
      <c r="B56" s="4" t="s">
        <v>346</v>
      </c>
      <c r="C56" s="7" t="s">
        <v>280</v>
      </c>
      <c r="D56" s="4" t="s">
        <v>281</v>
      </c>
      <c r="E56" s="4" t="s">
        <v>347</v>
      </c>
      <c r="F56" s="4" t="s">
        <v>66</v>
      </c>
      <c r="G56" s="4" t="s">
        <v>47</v>
      </c>
      <c r="H56" s="4" t="s">
        <v>131</v>
      </c>
      <c r="I56" s="4" t="s">
        <v>20</v>
      </c>
      <c r="J56" s="4" t="s">
        <v>20</v>
      </c>
      <c r="K56" s="4" t="s">
        <v>348</v>
      </c>
      <c r="L56" s="5" t="s">
        <v>349</v>
      </c>
      <c r="M56" s="6" t="str">
        <f>HYPERLINK("https://drive.google.com/file/d/1gszUpw1X9wXFvQZoWYPfUEi5Cf5tTlos/view?usp=drivesdk","Swathi. Dhaneshraj certificate")</f>
        <v>Swathi. Dhaneshraj certificate</v>
      </c>
      <c r="P56" s="4" t="s">
        <v>350</v>
      </c>
    </row>
    <row r="57">
      <c r="A57" s="3">
        <v>44226.53848320602</v>
      </c>
      <c r="B57" s="4" t="s">
        <v>351</v>
      </c>
      <c r="C57" s="4">
        <v>9.74443866E9</v>
      </c>
      <c r="D57" s="4" t="s">
        <v>352</v>
      </c>
      <c r="E57" s="4" t="s">
        <v>353</v>
      </c>
      <c r="F57" s="4" t="s">
        <v>17</v>
      </c>
      <c r="G57" s="4" t="s">
        <v>18</v>
      </c>
      <c r="H57" s="4" t="s">
        <v>19</v>
      </c>
      <c r="I57" s="4" t="s">
        <v>20</v>
      </c>
      <c r="J57" s="4" t="s">
        <v>20</v>
      </c>
      <c r="K57" s="4" t="s">
        <v>354</v>
      </c>
      <c r="L57" s="5" t="s">
        <v>355</v>
      </c>
      <c r="M57" s="6" t="str">
        <f>HYPERLINK("https://drive.google.com/file/d/15YvRiO8FpXe86ksX8O_Ycgw_Fyf0Q6XP/view?usp=drivesdk","Anu Joseph  certificate")</f>
        <v>Anu Joseph  certificate</v>
      </c>
      <c r="P57" s="4" t="s">
        <v>356</v>
      </c>
    </row>
    <row r="58">
      <c r="A58" s="3">
        <v>44226.53939288194</v>
      </c>
      <c r="B58" s="4" t="s">
        <v>357</v>
      </c>
      <c r="C58" s="4">
        <v>9.447811156E9</v>
      </c>
      <c r="D58" s="4" t="s">
        <v>358</v>
      </c>
      <c r="E58" s="4" t="s">
        <v>359</v>
      </c>
      <c r="F58" s="4" t="s">
        <v>17</v>
      </c>
      <c r="G58" s="4" t="s">
        <v>18</v>
      </c>
      <c r="H58" s="4" t="s">
        <v>19</v>
      </c>
      <c r="I58" s="4" t="s">
        <v>20</v>
      </c>
      <c r="J58" s="4" t="s">
        <v>20</v>
      </c>
      <c r="K58" s="4" t="s">
        <v>360</v>
      </c>
      <c r="L58" s="5" t="s">
        <v>361</v>
      </c>
      <c r="M58" s="6" t="str">
        <f>HYPERLINK("https://drive.google.com/file/d/17rsxK1LAPZoSrZau7NK5B5VxIV0_CERN/view?usp=drivesdk","JASEEMA K certificate")</f>
        <v>JASEEMA K certificate</v>
      </c>
      <c r="P58" s="4" t="s">
        <v>362</v>
      </c>
    </row>
    <row r="59">
      <c r="A59" s="3">
        <v>44226.540322939814</v>
      </c>
      <c r="B59" s="4" t="s">
        <v>363</v>
      </c>
      <c r="C59" s="4">
        <v>9.496839181E9</v>
      </c>
      <c r="D59" s="4" t="s">
        <v>364</v>
      </c>
      <c r="E59" s="4" t="s">
        <v>365</v>
      </c>
      <c r="F59" s="4" t="s">
        <v>17</v>
      </c>
      <c r="G59" s="4" t="s">
        <v>18</v>
      </c>
      <c r="H59" s="4" t="s">
        <v>19</v>
      </c>
      <c r="I59" s="4" t="s">
        <v>20</v>
      </c>
      <c r="J59" s="4" t="s">
        <v>20</v>
      </c>
      <c r="K59" s="4" t="s">
        <v>366</v>
      </c>
      <c r="L59" s="5" t="s">
        <v>367</v>
      </c>
      <c r="M59" s="6" t="str">
        <f>HYPERLINK("https://drive.google.com/file/d/1phEQKR1kfW3JbSabuGpbYCgCDsq7Lvfu/view?usp=drivesdk","ANJU K A certificate")</f>
        <v>ANJU K A certificate</v>
      </c>
      <c r="P59" s="4" t="s">
        <v>368</v>
      </c>
    </row>
    <row r="60">
      <c r="A60" s="3">
        <v>44226.544235995374</v>
      </c>
      <c r="B60" s="4" t="s">
        <v>369</v>
      </c>
      <c r="C60" s="4">
        <v>7.902804088E9</v>
      </c>
      <c r="D60" s="4" t="s">
        <v>370</v>
      </c>
      <c r="E60" s="4" t="s">
        <v>371</v>
      </c>
      <c r="F60" s="4" t="s">
        <v>66</v>
      </c>
      <c r="G60" s="4" t="s">
        <v>47</v>
      </c>
      <c r="H60" s="4" t="s">
        <v>131</v>
      </c>
      <c r="I60" s="4" t="s">
        <v>20</v>
      </c>
      <c r="J60" s="4" t="s">
        <v>20</v>
      </c>
      <c r="K60" s="4" t="s">
        <v>372</v>
      </c>
      <c r="L60" s="5" t="s">
        <v>373</v>
      </c>
      <c r="M60" s="6" t="str">
        <f>HYPERLINK("https://drive.google.com/file/d/1ZkIXm3fNHnmvFFatSkSSoJfO34J3jmWH/view?usp=drivesdk","Renjitha U R certificate")</f>
        <v>Renjitha U R certificate</v>
      </c>
      <c r="P60" s="4" t="s">
        <v>374</v>
      </c>
    </row>
    <row r="61">
      <c r="A61" s="3">
        <v>44226.54437969907</v>
      </c>
      <c r="B61" s="4" t="s">
        <v>375</v>
      </c>
      <c r="C61" s="4">
        <v>9.02040857E9</v>
      </c>
      <c r="D61" s="4" t="s">
        <v>376</v>
      </c>
      <c r="E61" s="4" t="s">
        <v>377</v>
      </c>
      <c r="F61" s="4" t="s">
        <v>66</v>
      </c>
      <c r="G61" s="4" t="s">
        <v>47</v>
      </c>
      <c r="H61" s="4" t="s">
        <v>131</v>
      </c>
      <c r="I61" s="4" t="s">
        <v>20</v>
      </c>
      <c r="J61" s="4" t="s">
        <v>20</v>
      </c>
      <c r="K61" s="4" t="s">
        <v>378</v>
      </c>
      <c r="L61" s="5" t="s">
        <v>379</v>
      </c>
      <c r="M61" s="6" t="str">
        <f>HYPERLINK("https://drive.google.com/file/d/1CxykHTQqDsxsA3C8nK7TzCtv2F-E0S_m/view?usp=drivesdk","Gibin jacob  certificate")</f>
        <v>Gibin jacob  certificate</v>
      </c>
      <c r="P61" s="4" t="s">
        <v>380</v>
      </c>
    </row>
    <row r="62">
      <c r="A62" s="3">
        <v>44226.544457592594</v>
      </c>
      <c r="B62" s="4" t="s">
        <v>375</v>
      </c>
      <c r="C62" s="4">
        <v>9.02040857E9</v>
      </c>
      <c r="D62" s="4" t="s">
        <v>376</v>
      </c>
      <c r="E62" s="4" t="s">
        <v>377</v>
      </c>
      <c r="F62" s="4" t="s">
        <v>66</v>
      </c>
      <c r="G62" s="4" t="s">
        <v>47</v>
      </c>
      <c r="H62" s="4" t="s">
        <v>131</v>
      </c>
      <c r="I62" s="4" t="s">
        <v>20</v>
      </c>
      <c r="J62" s="4" t="s">
        <v>20</v>
      </c>
      <c r="K62" s="4" t="s">
        <v>381</v>
      </c>
      <c r="L62" s="5" t="s">
        <v>382</v>
      </c>
      <c r="M62" s="6" t="str">
        <f>HYPERLINK("https://drive.google.com/file/d/1bIz5cgQb99A-3pE9g_SrKz4ZaMniIo8s/view?usp=drivesdk","Gibin jacob  certificate")</f>
        <v>Gibin jacob  certificate</v>
      </c>
      <c r="P62" s="4" t="s">
        <v>380</v>
      </c>
    </row>
    <row r="63">
      <c r="A63" s="3">
        <v>44226.54549048611</v>
      </c>
      <c r="B63" s="4" t="s">
        <v>383</v>
      </c>
      <c r="C63" s="4">
        <v>9.048149127E9</v>
      </c>
      <c r="D63" s="4" t="s">
        <v>384</v>
      </c>
      <c r="E63" s="4" t="s">
        <v>385</v>
      </c>
      <c r="F63" s="4" t="s">
        <v>17</v>
      </c>
      <c r="G63" s="4" t="s">
        <v>18</v>
      </c>
      <c r="H63" s="4" t="s">
        <v>19</v>
      </c>
      <c r="I63" s="4" t="s">
        <v>20</v>
      </c>
      <c r="J63" s="4" t="s">
        <v>20</v>
      </c>
      <c r="K63" s="4" t="s">
        <v>386</v>
      </c>
      <c r="L63" s="5" t="s">
        <v>387</v>
      </c>
      <c r="M63" s="6" t="str">
        <f>HYPERLINK("https://drive.google.com/file/d/1k5hbmb1VGzPIOAt75mkkB3o-hQp2aTvq/view?usp=drivesdk","GEETHA K S certificate")</f>
        <v>GEETHA K S certificate</v>
      </c>
      <c r="P63" s="4" t="s">
        <v>388</v>
      </c>
    </row>
    <row r="64">
      <c r="A64" s="3">
        <v>44226.545529780095</v>
      </c>
      <c r="B64" s="4" t="s">
        <v>389</v>
      </c>
      <c r="C64" s="4">
        <v>9.605550849E9</v>
      </c>
      <c r="D64" s="4" t="s">
        <v>390</v>
      </c>
      <c r="E64" s="4" t="s">
        <v>391</v>
      </c>
      <c r="F64" s="4" t="s">
        <v>17</v>
      </c>
      <c r="G64" s="4" t="s">
        <v>67</v>
      </c>
      <c r="H64" s="4" t="s">
        <v>131</v>
      </c>
      <c r="I64" s="4" t="s">
        <v>20</v>
      </c>
      <c r="J64" s="4" t="s">
        <v>20</v>
      </c>
      <c r="K64" s="4" t="s">
        <v>392</v>
      </c>
      <c r="L64" s="5" t="s">
        <v>393</v>
      </c>
      <c r="M64" s="6" t="str">
        <f>HYPERLINK("https://drive.google.com/file/d/1smLaPllWNzmW0-8rE1Ua1hD60t5kwcya/view?usp=drivesdk","JEMSHEENA FAYAS certificate")</f>
        <v>JEMSHEENA FAYAS certificate</v>
      </c>
      <c r="P64" s="4" t="s">
        <v>394</v>
      </c>
    </row>
    <row r="65">
      <c r="A65" s="3">
        <v>44226.54605346065</v>
      </c>
      <c r="B65" s="4" t="s">
        <v>395</v>
      </c>
      <c r="C65" s="4">
        <v>9.567286566E9</v>
      </c>
      <c r="D65" s="4" t="s">
        <v>396</v>
      </c>
      <c r="E65" s="4" t="s">
        <v>397</v>
      </c>
      <c r="F65" s="4" t="s">
        <v>17</v>
      </c>
      <c r="G65" s="4" t="s">
        <v>18</v>
      </c>
      <c r="H65" s="4" t="s">
        <v>19</v>
      </c>
      <c r="I65" s="4" t="s">
        <v>20</v>
      </c>
      <c r="J65" s="4" t="s">
        <v>20</v>
      </c>
      <c r="K65" s="4" t="s">
        <v>398</v>
      </c>
      <c r="L65" s="5" t="s">
        <v>399</v>
      </c>
      <c r="M65" s="6" t="str">
        <f>HYPERLINK("https://drive.google.com/file/d/1mFsXJAMj0Zr3DMC77qDp2qDVznFRK8fd/view?usp=drivesdk","JISHNA MP MP certificate")</f>
        <v>JISHNA MP MP certificate</v>
      </c>
      <c r="P65" s="4" t="s">
        <v>400</v>
      </c>
    </row>
    <row r="66">
      <c r="A66" s="3">
        <v>44226.546108634255</v>
      </c>
      <c r="B66" s="4" t="s">
        <v>401</v>
      </c>
      <c r="C66" s="4">
        <v>7.034616074E9</v>
      </c>
      <c r="D66" s="4" t="s">
        <v>402</v>
      </c>
      <c r="E66" s="4" t="s">
        <v>403</v>
      </c>
      <c r="F66" s="4" t="s">
        <v>404</v>
      </c>
      <c r="G66" s="4" t="s">
        <v>18</v>
      </c>
      <c r="H66" s="4" t="s">
        <v>19</v>
      </c>
      <c r="I66" s="4" t="s">
        <v>20</v>
      </c>
      <c r="J66" s="4" t="s">
        <v>20</v>
      </c>
      <c r="K66" s="4" t="s">
        <v>405</v>
      </c>
      <c r="L66" s="5" t="s">
        <v>406</v>
      </c>
      <c r="M66" s="6" t="str">
        <f>HYPERLINK("https://drive.google.com/file/d/1jMviElxiB-367_1WFbKPQKVkwg7DixAT/view?usp=drivesdk","Shafna kamarudheen  certificate")</f>
        <v>Shafna kamarudheen  certificate</v>
      </c>
      <c r="P66" s="4" t="s">
        <v>407</v>
      </c>
    </row>
    <row r="67">
      <c r="A67" s="3">
        <v>44226.546480185185</v>
      </c>
      <c r="B67" s="4" t="s">
        <v>383</v>
      </c>
      <c r="C67" s="4">
        <v>9.048149127E9</v>
      </c>
      <c r="D67" s="4" t="s">
        <v>384</v>
      </c>
      <c r="E67" s="4" t="s">
        <v>385</v>
      </c>
      <c r="F67" s="4" t="s">
        <v>17</v>
      </c>
      <c r="G67" s="4" t="s">
        <v>18</v>
      </c>
      <c r="H67" s="4" t="s">
        <v>19</v>
      </c>
      <c r="I67" s="4" t="s">
        <v>20</v>
      </c>
      <c r="J67" s="4" t="s">
        <v>20</v>
      </c>
      <c r="K67" s="4" t="s">
        <v>408</v>
      </c>
      <c r="L67" s="5" t="s">
        <v>409</v>
      </c>
      <c r="M67" s="6" t="str">
        <f>HYPERLINK("https://drive.google.com/file/d/1cbwFof-sbOdB4tVa0WRBBPsEpUYDtVTh/view?usp=drivesdk","GEETHA K S certificate")</f>
        <v>GEETHA K S certificate</v>
      </c>
      <c r="P67" s="4" t="s">
        <v>410</v>
      </c>
    </row>
    <row r="68">
      <c r="A68" s="3">
        <v>44226.54712821759</v>
      </c>
      <c r="B68" s="4" t="s">
        <v>411</v>
      </c>
      <c r="C68" s="4">
        <v>9.99594025E9</v>
      </c>
      <c r="D68" s="4" t="s">
        <v>412</v>
      </c>
      <c r="E68" s="4" t="s">
        <v>413</v>
      </c>
      <c r="F68" s="4" t="s">
        <v>66</v>
      </c>
      <c r="G68" s="4" t="s">
        <v>47</v>
      </c>
      <c r="H68" s="4" t="s">
        <v>131</v>
      </c>
      <c r="I68" s="4" t="s">
        <v>20</v>
      </c>
      <c r="J68" s="4" t="s">
        <v>20</v>
      </c>
      <c r="K68" s="4" t="s">
        <v>414</v>
      </c>
      <c r="L68" s="5" t="s">
        <v>415</v>
      </c>
      <c r="M68" s="6" t="str">
        <f>HYPERLINK("https://drive.google.com/file/d/1mhHCRLqUm9tfRLcPd908J-1IbktqRZlF/view?usp=drivesdk","RAJEESH.C.K.  certificate")</f>
        <v>RAJEESH.C.K.  certificate</v>
      </c>
      <c r="P68" s="4" t="s">
        <v>416</v>
      </c>
    </row>
    <row r="69">
      <c r="A69" s="3">
        <v>44226.549455162036</v>
      </c>
      <c r="B69" s="4" t="s">
        <v>417</v>
      </c>
      <c r="C69" s="4">
        <v>9.400177044E9</v>
      </c>
      <c r="D69" s="4" t="s">
        <v>418</v>
      </c>
      <c r="E69" s="4" t="s">
        <v>419</v>
      </c>
      <c r="F69" s="4" t="s">
        <v>17</v>
      </c>
      <c r="G69" s="4" t="s">
        <v>18</v>
      </c>
      <c r="H69" s="4" t="s">
        <v>19</v>
      </c>
      <c r="I69" s="4" t="s">
        <v>20</v>
      </c>
      <c r="J69" s="4" t="s">
        <v>20</v>
      </c>
      <c r="K69" s="4" t="s">
        <v>420</v>
      </c>
      <c r="L69" s="5" t="s">
        <v>421</v>
      </c>
      <c r="M69" s="6" t="str">
        <f>HYPERLINK("https://drive.google.com/file/d/1vvcM3_aA_JxoTOJdzUry6HPv5mDdLVAC/view?usp=drivesdk","Resmi CP certificate")</f>
        <v>Resmi CP certificate</v>
      </c>
      <c r="P69" s="4" t="s">
        <v>422</v>
      </c>
    </row>
    <row r="70">
      <c r="A70" s="3">
        <v>44226.5509059375</v>
      </c>
      <c r="B70" s="4" t="s">
        <v>423</v>
      </c>
      <c r="C70" s="4">
        <v>9.526588855E9</v>
      </c>
      <c r="D70" s="4" t="s">
        <v>424</v>
      </c>
      <c r="E70" s="4" t="s">
        <v>189</v>
      </c>
      <c r="F70" s="4" t="s">
        <v>17</v>
      </c>
      <c r="G70" s="4" t="s">
        <v>18</v>
      </c>
      <c r="H70" s="4" t="s">
        <v>19</v>
      </c>
      <c r="I70" s="4" t="s">
        <v>20</v>
      </c>
      <c r="J70" s="4" t="s">
        <v>20</v>
      </c>
      <c r="K70" s="4" t="s">
        <v>425</v>
      </c>
      <c r="L70" s="5" t="s">
        <v>426</v>
      </c>
      <c r="M70" s="6" t="str">
        <f>HYPERLINK("https://drive.google.com/file/d/1K1dkjgQ1S15H0MEAro7WDSNghmy-sUDV/view?usp=drivesdk","Fathimath Shahdhathi Siraj P certificate")</f>
        <v>Fathimath Shahdhathi Siraj P certificate</v>
      </c>
      <c r="P70" s="4" t="s">
        <v>427</v>
      </c>
    </row>
    <row r="71">
      <c r="A71" s="3">
        <v>44226.55271268518</v>
      </c>
      <c r="B71" s="4" t="s">
        <v>428</v>
      </c>
      <c r="C71" s="4">
        <v>7.559031775E9</v>
      </c>
      <c r="D71" s="4" t="s">
        <v>429</v>
      </c>
      <c r="E71" s="4" t="s">
        <v>430</v>
      </c>
      <c r="F71" s="4" t="s">
        <v>17</v>
      </c>
      <c r="G71" s="4" t="s">
        <v>18</v>
      </c>
      <c r="H71" s="4" t="s">
        <v>19</v>
      </c>
      <c r="I71" s="4" t="s">
        <v>20</v>
      </c>
      <c r="J71" s="4" t="s">
        <v>20</v>
      </c>
      <c r="K71" s="4" t="s">
        <v>431</v>
      </c>
      <c r="L71" s="5" t="s">
        <v>432</v>
      </c>
      <c r="M71" s="6" t="str">
        <f>HYPERLINK("https://drive.google.com/file/d/1A8D7pQPKNeW5imLsRHRRQwZkGEoR6su1/view?usp=drivesdk","ACHU PETER ABRAHAM certificate")</f>
        <v>ACHU PETER ABRAHAM certificate</v>
      </c>
      <c r="P71" s="4" t="s">
        <v>433</v>
      </c>
    </row>
    <row r="72">
      <c r="A72" s="3">
        <v>44226.553310324074</v>
      </c>
      <c r="B72" s="4" t="s">
        <v>434</v>
      </c>
      <c r="C72" s="4">
        <v>9.562043323E9</v>
      </c>
      <c r="D72" s="4" t="s">
        <v>435</v>
      </c>
      <c r="E72" s="4" t="s">
        <v>436</v>
      </c>
      <c r="F72" s="4" t="s">
        <v>66</v>
      </c>
      <c r="G72" s="4" t="s">
        <v>47</v>
      </c>
      <c r="H72" s="4" t="s">
        <v>131</v>
      </c>
      <c r="I72" s="4" t="s">
        <v>20</v>
      </c>
      <c r="J72" s="4" t="s">
        <v>20</v>
      </c>
      <c r="K72" s="4" t="s">
        <v>437</v>
      </c>
      <c r="L72" s="5" t="s">
        <v>438</v>
      </c>
      <c r="M72" s="6" t="str">
        <f>HYPERLINK("https://drive.google.com/file/d/1fs8lUY5lSgHD4L4z0i-lScfqTqQJSrZI/view?usp=drivesdk","Akshara Sethu certificate")</f>
        <v>Akshara Sethu certificate</v>
      </c>
      <c r="P72" s="4" t="s">
        <v>439</v>
      </c>
    </row>
    <row r="73">
      <c r="A73" s="3">
        <v>44226.55399714121</v>
      </c>
      <c r="B73" s="4" t="s">
        <v>440</v>
      </c>
      <c r="C73" s="7" t="s">
        <v>441</v>
      </c>
      <c r="D73" s="4" t="s">
        <v>442</v>
      </c>
      <c r="E73" s="4" t="s">
        <v>443</v>
      </c>
      <c r="F73" s="4" t="s">
        <v>17</v>
      </c>
      <c r="G73" s="4" t="s">
        <v>18</v>
      </c>
      <c r="H73" s="4" t="s">
        <v>19</v>
      </c>
      <c r="I73" s="4" t="s">
        <v>20</v>
      </c>
      <c r="J73" s="4" t="s">
        <v>20</v>
      </c>
      <c r="K73" s="4" t="s">
        <v>444</v>
      </c>
      <c r="L73" s="5" t="s">
        <v>445</v>
      </c>
      <c r="M73" s="6" t="str">
        <f>HYPERLINK("https://drive.google.com/file/d/1pEKlIKwd05H6jhFGeffaSftLc4DfG9Sq/view?usp=drivesdk","Sona Sivan certificate")</f>
        <v>Sona Sivan certificate</v>
      </c>
      <c r="P73" s="4" t="s">
        <v>446</v>
      </c>
    </row>
    <row r="74">
      <c r="A74" s="3">
        <v>44226.55523608797</v>
      </c>
      <c r="B74" s="4" t="s">
        <v>447</v>
      </c>
      <c r="C74" s="4">
        <v>9.072214132E9</v>
      </c>
      <c r="D74" s="4" t="s">
        <v>448</v>
      </c>
      <c r="E74" s="4" t="s">
        <v>336</v>
      </c>
      <c r="F74" s="4" t="s">
        <v>17</v>
      </c>
      <c r="G74" s="4" t="s">
        <v>47</v>
      </c>
      <c r="H74" s="4" t="s">
        <v>131</v>
      </c>
      <c r="I74" s="4" t="s">
        <v>20</v>
      </c>
      <c r="J74" s="4" t="s">
        <v>20</v>
      </c>
      <c r="K74" s="4" t="s">
        <v>449</v>
      </c>
      <c r="L74" s="5" t="s">
        <v>450</v>
      </c>
      <c r="M74" s="6" t="str">
        <f>HYPERLINK("https://drive.google.com/file/d/1Bu9eXLhywdXLh-HUwctlVrdj3iJLn7d5/view?usp=drivesdk","NADAMRITHA MENON certificate")</f>
        <v>NADAMRITHA MENON certificate</v>
      </c>
      <c r="P74" s="4" t="s">
        <v>451</v>
      </c>
    </row>
    <row r="75">
      <c r="A75" s="3">
        <v>44226.55561471065</v>
      </c>
      <c r="B75" s="4" t="s">
        <v>452</v>
      </c>
      <c r="C75" s="4">
        <v>9.496347045E9</v>
      </c>
      <c r="D75" s="4" t="s">
        <v>453</v>
      </c>
      <c r="E75" s="4" t="s">
        <v>454</v>
      </c>
      <c r="F75" s="4" t="s">
        <v>17</v>
      </c>
      <c r="G75" s="4" t="s">
        <v>18</v>
      </c>
      <c r="H75" s="4" t="s">
        <v>19</v>
      </c>
      <c r="I75" s="4" t="s">
        <v>20</v>
      </c>
      <c r="J75" s="4" t="s">
        <v>20</v>
      </c>
      <c r="K75" s="4" t="s">
        <v>455</v>
      </c>
      <c r="L75" s="5" t="s">
        <v>456</v>
      </c>
      <c r="M75" s="6" t="str">
        <f>HYPERLINK("https://drive.google.com/file/d/1kN_0XS7bmgkNToicTOi8hzMcz0KRVrGy/view?usp=drivesdk","Rema P certificate")</f>
        <v>Rema P certificate</v>
      </c>
      <c r="P75" s="4" t="s">
        <v>457</v>
      </c>
    </row>
    <row r="76">
      <c r="A76" s="3">
        <v>44226.55623116899</v>
      </c>
      <c r="B76" s="4" t="s">
        <v>458</v>
      </c>
      <c r="C76" s="4">
        <v>9.895095723E9</v>
      </c>
      <c r="D76" s="4" t="s">
        <v>459</v>
      </c>
      <c r="E76" s="4" t="s">
        <v>336</v>
      </c>
      <c r="F76" s="4" t="s">
        <v>66</v>
      </c>
      <c r="G76" s="4" t="s">
        <v>47</v>
      </c>
      <c r="H76" s="4" t="s">
        <v>131</v>
      </c>
      <c r="I76" s="4" t="s">
        <v>20</v>
      </c>
      <c r="J76" s="4" t="s">
        <v>20</v>
      </c>
      <c r="K76" s="4" t="s">
        <v>460</v>
      </c>
      <c r="L76" s="5" t="s">
        <v>461</v>
      </c>
      <c r="M76" s="6" t="str">
        <f>HYPERLINK("https://drive.google.com/file/d/1f2qsfWrhPPUqP-CRAT5yOnstF4t3dcsq/view?usp=drivesdk","ELDHOSE VARGHESE certificate")</f>
        <v>ELDHOSE VARGHESE certificate</v>
      </c>
      <c r="P76" s="4" t="s">
        <v>462</v>
      </c>
    </row>
    <row r="77">
      <c r="A77" s="3">
        <v>44226.55732565973</v>
      </c>
      <c r="B77" s="4" t="s">
        <v>463</v>
      </c>
      <c r="C77" s="4">
        <v>9.495228127E9</v>
      </c>
      <c r="D77" s="4" t="s">
        <v>464</v>
      </c>
      <c r="E77" s="4" t="s">
        <v>465</v>
      </c>
      <c r="F77" s="4" t="s">
        <v>17</v>
      </c>
      <c r="G77" s="4" t="s">
        <v>18</v>
      </c>
      <c r="H77" s="4" t="s">
        <v>19</v>
      </c>
      <c r="I77" s="4" t="s">
        <v>20</v>
      </c>
      <c r="J77" s="4" t="s">
        <v>20</v>
      </c>
      <c r="K77" s="4" t="s">
        <v>466</v>
      </c>
      <c r="L77" s="5" t="s">
        <v>467</v>
      </c>
      <c r="M77" s="6" t="str">
        <f>HYPERLINK("https://drive.google.com/file/d/1gG3kpRuZL6y6PPCoe8YNQ4kEG31Bw-e9/view?usp=drivesdk","Dr. S.N.JAGADEESH certificate")</f>
        <v>Dr. S.N.JAGADEESH certificate</v>
      </c>
      <c r="P77" s="4" t="s">
        <v>468</v>
      </c>
    </row>
    <row r="78">
      <c r="A78" s="3">
        <v>44226.562307037035</v>
      </c>
      <c r="B78" s="4" t="s">
        <v>469</v>
      </c>
      <c r="C78" s="4">
        <v>8.593938672E9</v>
      </c>
      <c r="D78" s="4" t="s">
        <v>470</v>
      </c>
      <c r="E78" s="4" t="s">
        <v>53</v>
      </c>
      <c r="F78" s="4" t="s">
        <v>66</v>
      </c>
      <c r="G78" s="4" t="s">
        <v>47</v>
      </c>
      <c r="H78" s="4" t="s">
        <v>131</v>
      </c>
      <c r="I78" s="4" t="s">
        <v>20</v>
      </c>
      <c r="J78" s="4" t="s">
        <v>20</v>
      </c>
      <c r="K78" s="4" t="s">
        <v>471</v>
      </c>
      <c r="L78" s="5" t="s">
        <v>472</v>
      </c>
      <c r="M78" s="6" t="str">
        <f>HYPERLINK("https://drive.google.com/file/d/1qj8cWy5BsCpzBZT4RxGp79qUB0E3KUcJ/view?usp=drivesdk","Siyeshma PJ certificate")</f>
        <v>Siyeshma PJ certificate</v>
      </c>
      <c r="P78" s="4" t="s">
        <v>473</v>
      </c>
    </row>
    <row r="79">
      <c r="A79" s="3">
        <v>44226.56348302083</v>
      </c>
      <c r="B79" s="4" t="s">
        <v>474</v>
      </c>
      <c r="C79" s="4">
        <v>9.846334188E9</v>
      </c>
      <c r="D79" s="4" t="s">
        <v>475</v>
      </c>
      <c r="E79" s="4" t="s">
        <v>476</v>
      </c>
      <c r="F79" s="4" t="s">
        <v>17</v>
      </c>
      <c r="G79" s="4" t="s">
        <v>18</v>
      </c>
      <c r="H79" s="4" t="s">
        <v>19</v>
      </c>
      <c r="I79" s="4" t="s">
        <v>20</v>
      </c>
      <c r="J79" s="4" t="s">
        <v>20</v>
      </c>
      <c r="K79" s="4" t="s">
        <v>477</v>
      </c>
      <c r="L79" s="5" t="s">
        <v>478</v>
      </c>
      <c r="M79" s="6" t="str">
        <f>HYPERLINK("https://drive.google.com/file/d/1kKlbXsznNxi_2TeLkm324Wm_am9lOehm/view?usp=drivesdk","LAKSHMY PRIYA M G certificate")</f>
        <v>LAKSHMY PRIYA M G certificate</v>
      </c>
      <c r="P79" s="4" t="s">
        <v>479</v>
      </c>
    </row>
    <row r="80">
      <c r="A80" s="3">
        <v>44226.56463357639</v>
      </c>
      <c r="B80" s="4" t="s">
        <v>480</v>
      </c>
      <c r="C80" s="4">
        <v>9.048562844E9</v>
      </c>
      <c r="D80" s="4" t="s">
        <v>481</v>
      </c>
      <c r="E80" s="4" t="s">
        <v>482</v>
      </c>
      <c r="F80" s="4" t="s">
        <v>17</v>
      </c>
      <c r="G80" s="4" t="s">
        <v>18</v>
      </c>
      <c r="H80" s="4" t="s">
        <v>131</v>
      </c>
      <c r="I80" s="4" t="s">
        <v>20</v>
      </c>
      <c r="J80" s="4" t="s">
        <v>20</v>
      </c>
      <c r="K80" s="4" t="s">
        <v>483</v>
      </c>
      <c r="L80" s="5" t="s">
        <v>484</v>
      </c>
      <c r="M80" s="6" t="str">
        <f>HYPERLINK("https://drive.google.com/file/d/16rxh-215DEtfBB3t4WOXTgQtkmTAQ1qt/view?usp=drivesdk","Haritha D S certificate")</f>
        <v>Haritha D S certificate</v>
      </c>
      <c r="P80" s="4" t="s">
        <v>485</v>
      </c>
    </row>
    <row r="81">
      <c r="A81" s="3">
        <v>44226.5661121875</v>
      </c>
      <c r="B81" s="4" t="s">
        <v>486</v>
      </c>
      <c r="C81" s="4">
        <v>7.994043309E9</v>
      </c>
      <c r="D81" s="4" t="s">
        <v>487</v>
      </c>
      <c r="E81" s="4" t="s">
        <v>488</v>
      </c>
      <c r="F81" s="4" t="s">
        <v>17</v>
      </c>
      <c r="G81" s="4" t="s">
        <v>18</v>
      </c>
      <c r="H81" s="4" t="s">
        <v>19</v>
      </c>
      <c r="I81" s="4" t="s">
        <v>132</v>
      </c>
      <c r="J81" s="4" t="s">
        <v>20</v>
      </c>
      <c r="K81" s="4" t="s">
        <v>489</v>
      </c>
      <c r="L81" s="5" t="s">
        <v>490</v>
      </c>
      <c r="M81" s="6" t="str">
        <f>HYPERLINK("https://drive.google.com/file/d/1nzzrzkn3G7vdU2vZ2SUmcJm7EFUZrknd/view?usp=drivesdk","Arya ks certificate")</f>
        <v>Arya ks certificate</v>
      </c>
      <c r="P81" s="4" t="s">
        <v>491</v>
      </c>
    </row>
    <row r="82">
      <c r="A82" s="3">
        <v>44226.5667453125</v>
      </c>
      <c r="B82" s="4" t="s">
        <v>492</v>
      </c>
      <c r="C82" s="4">
        <v>7.034856947E9</v>
      </c>
      <c r="D82" s="4" t="s">
        <v>493</v>
      </c>
      <c r="E82" s="4" t="s">
        <v>147</v>
      </c>
      <c r="F82" s="4" t="s">
        <v>17</v>
      </c>
      <c r="G82" s="4" t="s">
        <v>47</v>
      </c>
      <c r="H82" s="4" t="s">
        <v>131</v>
      </c>
      <c r="I82" s="4" t="s">
        <v>20</v>
      </c>
      <c r="J82" s="4" t="s">
        <v>20</v>
      </c>
      <c r="K82" s="4" t="s">
        <v>494</v>
      </c>
      <c r="L82" s="5" t="s">
        <v>495</v>
      </c>
      <c r="M82" s="6" t="str">
        <f>HYPERLINK("https://drive.google.com/file/d/136tei5DnuOryS9DLBOt0mzfp008T9fXq/view?usp=drivesdk","Fahmida M Alhad certificate")</f>
        <v>Fahmida M Alhad certificate</v>
      </c>
      <c r="P82" s="4" t="s">
        <v>496</v>
      </c>
    </row>
    <row r="83">
      <c r="A83" s="3">
        <v>44226.567818194446</v>
      </c>
      <c r="B83" s="4" t="s">
        <v>497</v>
      </c>
      <c r="C83" s="4">
        <v>9.544466787E9</v>
      </c>
      <c r="D83" s="4" t="s">
        <v>498</v>
      </c>
      <c r="E83" s="4" t="s">
        <v>499</v>
      </c>
      <c r="F83" s="4" t="s">
        <v>66</v>
      </c>
      <c r="G83" s="4" t="s">
        <v>47</v>
      </c>
      <c r="H83" s="4" t="s">
        <v>131</v>
      </c>
      <c r="I83" s="4" t="s">
        <v>20</v>
      </c>
      <c r="J83" s="4" t="s">
        <v>20</v>
      </c>
      <c r="K83" s="4" t="s">
        <v>500</v>
      </c>
      <c r="L83" s="5" t="s">
        <v>501</v>
      </c>
      <c r="M83" s="6" t="str">
        <f>HYPERLINK("https://drive.google.com/file/d/1gryYWDAeHYpchJVJPucGEA-llKgiS12d/view?usp=drivesdk","Jithin Francis certificate")</f>
        <v>Jithin Francis certificate</v>
      </c>
      <c r="P83" s="4" t="s">
        <v>502</v>
      </c>
    </row>
    <row r="84">
      <c r="A84" s="3">
        <v>44226.56791627315</v>
      </c>
      <c r="B84" s="4" t="s">
        <v>503</v>
      </c>
      <c r="C84" s="7" t="s">
        <v>504</v>
      </c>
      <c r="D84" s="4" t="s">
        <v>505</v>
      </c>
      <c r="E84" s="4" t="s">
        <v>147</v>
      </c>
      <c r="F84" s="4" t="s">
        <v>66</v>
      </c>
      <c r="G84" s="4" t="s">
        <v>67</v>
      </c>
      <c r="H84" s="4" t="s">
        <v>19</v>
      </c>
      <c r="I84" s="4" t="s">
        <v>132</v>
      </c>
      <c r="J84" s="4" t="s">
        <v>20</v>
      </c>
      <c r="K84" s="4" t="s">
        <v>506</v>
      </c>
      <c r="L84" s="5" t="s">
        <v>507</v>
      </c>
      <c r="M84" s="6" t="str">
        <f>HYPERLINK("https://drive.google.com/file/d/1ziwC2bFIfRZgCd9zyc5LrO7lP9pZqNJb/view?usp=drivesdk","Aboobacker Hanoon certificate")</f>
        <v>Aboobacker Hanoon certificate</v>
      </c>
      <c r="P84" s="4" t="s">
        <v>508</v>
      </c>
    </row>
    <row r="85">
      <c r="A85" s="3">
        <v>44226.56917716435</v>
      </c>
      <c r="B85" s="4" t="s">
        <v>509</v>
      </c>
      <c r="C85" s="4">
        <v>9.645350114E9</v>
      </c>
      <c r="D85" s="4" t="s">
        <v>510</v>
      </c>
      <c r="E85" s="4" t="s">
        <v>511</v>
      </c>
      <c r="F85" s="4" t="s">
        <v>66</v>
      </c>
      <c r="G85" s="4" t="s">
        <v>47</v>
      </c>
      <c r="H85" s="4" t="s">
        <v>19</v>
      </c>
      <c r="I85" s="4" t="s">
        <v>20</v>
      </c>
      <c r="J85" s="4" t="s">
        <v>20</v>
      </c>
      <c r="K85" s="4" t="s">
        <v>512</v>
      </c>
      <c r="L85" s="5" t="s">
        <v>513</v>
      </c>
      <c r="M85" s="6" t="str">
        <f>HYPERLINK("https://drive.google.com/file/d/1ceiJbc4t-c_dsfaNybARKMQbKAdu2edl/view?usp=drivesdk","Veena S Kumar certificate")</f>
        <v>Veena S Kumar certificate</v>
      </c>
      <c r="P85" s="4" t="s">
        <v>514</v>
      </c>
    </row>
    <row r="86">
      <c r="A86" s="3">
        <v>44226.56999118056</v>
      </c>
      <c r="B86" s="4" t="s">
        <v>509</v>
      </c>
      <c r="C86" s="4">
        <v>9.645350114E9</v>
      </c>
      <c r="D86" s="4" t="s">
        <v>510</v>
      </c>
      <c r="E86" s="4" t="s">
        <v>511</v>
      </c>
      <c r="F86" s="4" t="s">
        <v>66</v>
      </c>
      <c r="G86" s="4" t="s">
        <v>47</v>
      </c>
      <c r="H86" s="4" t="s">
        <v>19</v>
      </c>
      <c r="I86" s="4" t="s">
        <v>20</v>
      </c>
      <c r="J86" s="4" t="s">
        <v>20</v>
      </c>
      <c r="K86" s="4" t="s">
        <v>515</v>
      </c>
      <c r="L86" s="5" t="s">
        <v>516</v>
      </c>
      <c r="M86" s="6" t="str">
        <f>HYPERLINK("https://drive.google.com/file/d/1h8m39io11VWKYdp0iFJSTNRbV1KOrpVt/view?usp=drivesdk","Veena S Kumar certificate")</f>
        <v>Veena S Kumar certificate</v>
      </c>
      <c r="P86" s="4" t="s">
        <v>517</v>
      </c>
    </row>
    <row r="87">
      <c r="A87" s="3">
        <v>44226.57042846065</v>
      </c>
      <c r="B87" s="4" t="s">
        <v>518</v>
      </c>
      <c r="C87" s="4">
        <v>9.656111518E9</v>
      </c>
      <c r="D87" s="4" t="s">
        <v>519</v>
      </c>
      <c r="E87" s="4" t="s">
        <v>520</v>
      </c>
      <c r="F87" s="4" t="s">
        <v>66</v>
      </c>
      <c r="G87" s="4" t="s">
        <v>47</v>
      </c>
      <c r="H87" s="4" t="s">
        <v>131</v>
      </c>
      <c r="I87" s="4" t="s">
        <v>20</v>
      </c>
      <c r="J87" s="4" t="s">
        <v>20</v>
      </c>
      <c r="K87" s="4" t="s">
        <v>521</v>
      </c>
      <c r="L87" s="5" t="s">
        <v>522</v>
      </c>
      <c r="M87" s="6" t="str">
        <f>HYPERLINK("https://drive.google.com/file/d/1nR34I-1vdBwLoJgiFZGpGtnphdZdCS5K/view?usp=drivesdk","Solomon Joy certificate")</f>
        <v>Solomon Joy certificate</v>
      </c>
      <c r="P87" s="4" t="s">
        <v>523</v>
      </c>
    </row>
    <row r="88">
      <c r="A88" s="3">
        <v>44226.57128878472</v>
      </c>
      <c r="B88" s="4" t="s">
        <v>524</v>
      </c>
      <c r="C88" s="4" t="s">
        <v>525</v>
      </c>
      <c r="D88" s="4" t="s">
        <v>526</v>
      </c>
      <c r="E88" s="4" t="s">
        <v>527</v>
      </c>
      <c r="F88" s="4" t="s">
        <v>17</v>
      </c>
      <c r="G88" s="4" t="s">
        <v>18</v>
      </c>
      <c r="H88" s="4" t="s">
        <v>19</v>
      </c>
      <c r="I88" s="4" t="s">
        <v>20</v>
      </c>
      <c r="J88" s="4" t="s">
        <v>20</v>
      </c>
      <c r="K88" s="4" t="s">
        <v>528</v>
      </c>
      <c r="L88" s="5" t="s">
        <v>529</v>
      </c>
      <c r="M88" s="6" t="str">
        <f>HYPERLINK("https://drive.google.com/file/d/1vOe-Lw2F6qa5m68wty2TokEsh5R7N5Fc/view?usp=drivesdk","Ancy Antony Vattoly certificate")</f>
        <v>Ancy Antony Vattoly certificate</v>
      </c>
      <c r="P88" s="4" t="s">
        <v>530</v>
      </c>
    </row>
    <row r="89">
      <c r="A89" s="3">
        <v>44226.57175641204</v>
      </c>
      <c r="B89" s="4" t="s">
        <v>531</v>
      </c>
      <c r="C89" s="4">
        <v>9.895058571E9</v>
      </c>
      <c r="D89" s="4" t="s">
        <v>532</v>
      </c>
      <c r="E89" s="4" t="s">
        <v>533</v>
      </c>
      <c r="F89" s="4" t="s">
        <v>17</v>
      </c>
      <c r="G89" s="4" t="s">
        <v>18</v>
      </c>
      <c r="H89" s="4" t="s">
        <v>19</v>
      </c>
      <c r="I89" s="4" t="s">
        <v>20</v>
      </c>
      <c r="J89" s="4" t="s">
        <v>20</v>
      </c>
      <c r="K89" s="4" t="s">
        <v>534</v>
      </c>
      <c r="L89" s="5" t="s">
        <v>535</v>
      </c>
      <c r="M89" s="6" t="str">
        <f>HYPERLINK("https://drive.google.com/file/d/1_z04mfiDIjSX1JhsIMYaN9cvK8CIgivd/view?usp=drivesdk","Ani P Sukumar  certificate")</f>
        <v>Ani P Sukumar  certificate</v>
      </c>
      <c r="P89" s="4" t="s">
        <v>536</v>
      </c>
    </row>
    <row r="90">
      <c r="A90" s="3">
        <v>44226.57476905093</v>
      </c>
      <c r="B90" s="4" t="s">
        <v>537</v>
      </c>
      <c r="C90" s="4">
        <v>6.38359336E9</v>
      </c>
      <c r="D90" s="4" t="s">
        <v>538</v>
      </c>
      <c r="E90" s="4" t="s">
        <v>539</v>
      </c>
      <c r="F90" s="4" t="s">
        <v>66</v>
      </c>
      <c r="G90" s="4" t="s">
        <v>18</v>
      </c>
      <c r="H90" s="4" t="s">
        <v>131</v>
      </c>
      <c r="I90" s="4" t="s">
        <v>132</v>
      </c>
      <c r="J90" s="4" t="s">
        <v>20</v>
      </c>
      <c r="K90" s="4" t="s">
        <v>540</v>
      </c>
      <c r="L90" s="5" t="s">
        <v>541</v>
      </c>
      <c r="M90" s="6" t="str">
        <f>HYPERLINK("https://drive.google.com/file/d/1zhxhd4wwPTnibbowPuBPFTqEWr-1peUx/view?usp=drivesdk","Dr.V.PARAMESWARI certificate")</f>
        <v>Dr.V.PARAMESWARI certificate</v>
      </c>
      <c r="P90" s="4" t="s">
        <v>542</v>
      </c>
    </row>
    <row r="91">
      <c r="A91" s="3">
        <v>44226.5798265162</v>
      </c>
      <c r="B91" s="4" t="s">
        <v>543</v>
      </c>
      <c r="C91" s="4">
        <v>9.746204204E9</v>
      </c>
      <c r="D91" s="4" t="s">
        <v>544</v>
      </c>
      <c r="E91" s="4" t="s">
        <v>545</v>
      </c>
      <c r="F91" s="4" t="s">
        <v>17</v>
      </c>
      <c r="G91" s="4" t="s">
        <v>18</v>
      </c>
      <c r="H91" s="4" t="s">
        <v>19</v>
      </c>
      <c r="I91" s="4" t="s">
        <v>20</v>
      </c>
      <c r="J91" s="4" t="s">
        <v>20</v>
      </c>
      <c r="K91" s="4" t="s">
        <v>546</v>
      </c>
      <c r="L91" s="5" t="s">
        <v>547</v>
      </c>
      <c r="M91" s="6" t="str">
        <f>HYPERLINK("https://drive.google.com/file/d/1RzWXTAvCPU3QkmM9950qNeUPNuZeOTxP/view?usp=drivesdk","Safeera Sahanas certificate")</f>
        <v>Safeera Sahanas certificate</v>
      </c>
      <c r="P91" s="4" t="s">
        <v>548</v>
      </c>
    </row>
    <row r="92">
      <c r="A92" s="3">
        <v>44226.581366701386</v>
      </c>
      <c r="B92" s="4" t="s">
        <v>549</v>
      </c>
      <c r="C92" s="4">
        <v>9.789571431E9</v>
      </c>
      <c r="D92" s="4" t="s">
        <v>550</v>
      </c>
      <c r="E92" s="4" t="s">
        <v>551</v>
      </c>
      <c r="F92" s="4" t="s">
        <v>17</v>
      </c>
      <c r="G92" s="4" t="s">
        <v>47</v>
      </c>
      <c r="H92" s="4" t="s">
        <v>131</v>
      </c>
      <c r="I92" s="4" t="s">
        <v>20</v>
      </c>
      <c r="J92" s="4" t="s">
        <v>20</v>
      </c>
      <c r="K92" s="4" t="s">
        <v>552</v>
      </c>
      <c r="L92" s="5" t="s">
        <v>553</v>
      </c>
      <c r="M92" s="6" t="str">
        <f>HYPERLINK("https://drive.google.com/file/d/1Qz_PmvQaZYfh_3qv-KiJ2cscpHa1Z4IP/view?usp=drivesdk","M.HAJEERA BEGAM certificate")</f>
        <v>M.HAJEERA BEGAM certificate</v>
      </c>
      <c r="P92" s="4" t="s">
        <v>554</v>
      </c>
    </row>
    <row r="93">
      <c r="A93" s="3">
        <v>44226.582701747684</v>
      </c>
      <c r="B93" s="4" t="s">
        <v>555</v>
      </c>
      <c r="C93" s="4">
        <v>9.946413443E9</v>
      </c>
      <c r="D93" s="4" t="s">
        <v>556</v>
      </c>
      <c r="E93" s="4" t="s">
        <v>557</v>
      </c>
      <c r="F93" s="4" t="s">
        <v>17</v>
      </c>
      <c r="G93" s="4" t="s">
        <v>18</v>
      </c>
      <c r="H93" s="4" t="s">
        <v>19</v>
      </c>
      <c r="I93" s="4" t="s">
        <v>20</v>
      </c>
      <c r="J93" s="4" t="s">
        <v>20</v>
      </c>
      <c r="K93" s="4" t="s">
        <v>558</v>
      </c>
      <c r="L93" s="5" t="s">
        <v>559</v>
      </c>
      <c r="M93" s="6" t="str">
        <f>HYPERLINK("https://drive.google.com/file/d/1bLKS1BJKOIwpzQw4wxCKzK6PQQeHTxgO/view?usp=drivesdk","Dr SALEENA TA certificate")</f>
        <v>Dr SALEENA TA certificate</v>
      </c>
      <c r="P93" s="4" t="s">
        <v>560</v>
      </c>
    </row>
    <row r="94">
      <c r="A94" s="3">
        <v>44226.584925613424</v>
      </c>
      <c r="B94" s="4" t="s">
        <v>561</v>
      </c>
      <c r="C94" s="4">
        <v>7.30606753E9</v>
      </c>
      <c r="D94" s="4" t="s">
        <v>562</v>
      </c>
      <c r="E94" s="4" t="s">
        <v>563</v>
      </c>
      <c r="F94" s="4" t="s">
        <v>66</v>
      </c>
      <c r="G94" s="4" t="s">
        <v>67</v>
      </c>
      <c r="H94" s="4" t="s">
        <v>131</v>
      </c>
      <c r="I94" s="4" t="s">
        <v>20</v>
      </c>
      <c r="J94" s="4" t="s">
        <v>20</v>
      </c>
      <c r="K94" s="4" t="s">
        <v>564</v>
      </c>
      <c r="L94" s="5" t="s">
        <v>565</v>
      </c>
      <c r="M94" s="6" t="str">
        <f>HYPERLINK("https://drive.google.com/file/d/1QOZqZMo6Yj4qCQS_qfvdjytdD3Sl7aac/view?usp=drivesdk","ANJALY FRANCIS P certificate")</f>
        <v>ANJALY FRANCIS P certificate</v>
      </c>
      <c r="P94" s="4" t="s">
        <v>566</v>
      </c>
    </row>
    <row r="95">
      <c r="A95" s="3">
        <v>44226.58622734954</v>
      </c>
      <c r="B95" s="4" t="s">
        <v>567</v>
      </c>
      <c r="C95" s="4">
        <v>8.156914093E9</v>
      </c>
      <c r="D95" s="4" t="s">
        <v>568</v>
      </c>
      <c r="E95" s="4" t="s">
        <v>342</v>
      </c>
      <c r="F95" s="4" t="s">
        <v>17</v>
      </c>
      <c r="G95" s="4" t="s">
        <v>47</v>
      </c>
      <c r="H95" s="4" t="s">
        <v>131</v>
      </c>
      <c r="I95" s="4" t="s">
        <v>20</v>
      </c>
      <c r="J95" s="4" t="s">
        <v>20</v>
      </c>
      <c r="K95" s="4" t="s">
        <v>569</v>
      </c>
      <c r="L95" s="5" t="s">
        <v>570</v>
      </c>
      <c r="M95" s="6" t="str">
        <f>HYPERLINK("https://drive.google.com/file/d/1OMP_f5bZKyUEmU81PXD3vxPwRg--8nDa/view?usp=drivesdk","AYYOOB A certificate")</f>
        <v>AYYOOB A certificate</v>
      </c>
      <c r="P95" s="4" t="s">
        <v>571</v>
      </c>
    </row>
    <row r="96">
      <c r="A96" s="3">
        <v>44226.58831375</v>
      </c>
      <c r="B96" s="4" t="s">
        <v>572</v>
      </c>
      <c r="C96" s="4">
        <v>9.539988369E9</v>
      </c>
      <c r="D96" s="4" t="s">
        <v>573</v>
      </c>
      <c r="E96" s="4" t="s">
        <v>574</v>
      </c>
      <c r="F96" s="4" t="s">
        <v>66</v>
      </c>
      <c r="G96" s="4" t="s">
        <v>47</v>
      </c>
      <c r="H96" s="4" t="s">
        <v>19</v>
      </c>
      <c r="I96" s="4" t="s">
        <v>20</v>
      </c>
      <c r="J96" s="4" t="s">
        <v>20</v>
      </c>
      <c r="K96" s="4" t="s">
        <v>575</v>
      </c>
      <c r="L96" s="5" t="s">
        <v>576</v>
      </c>
      <c r="M96" s="6" t="str">
        <f>HYPERLINK("https://drive.google.com/file/d/1CQ8oHaZe--SYtkLJK9hjvd7EeY6XjnIJ/view?usp=drivesdk","Aleena Sabu  certificate")</f>
        <v>Aleena Sabu  certificate</v>
      </c>
      <c r="P96" s="4" t="s">
        <v>577</v>
      </c>
    </row>
    <row r="97">
      <c r="A97" s="3">
        <v>44226.590641469906</v>
      </c>
      <c r="B97" s="4" t="s">
        <v>578</v>
      </c>
      <c r="C97" s="4">
        <v>9.96577977E9</v>
      </c>
      <c r="D97" s="4" t="s">
        <v>579</v>
      </c>
      <c r="E97" s="4" t="s">
        <v>580</v>
      </c>
      <c r="F97" s="4" t="s">
        <v>17</v>
      </c>
      <c r="G97" s="4" t="s">
        <v>18</v>
      </c>
      <c r="H97" s="4" t="s">
        <v>19</v>
      </c>
      <c r="I97" s="4" t="s">
        <v>20</v>
      </c>
      <c r="J97" s="4" t="s">
        <v>20</v>
      </c>
      <c r="K97" s="4" t="s">
        <v>581</v>
      </c>
      <c r="L97" s="5" t="s">
        <v>582</v>
      </c>
      <c r="M97" s="6" t="str">
        <f>HYPERLINK("https://drive.google.com/file/d/1qM2eKEpQvd4FpsQTkA10z3sGYnnX6VeQ/view?usp=drivesdk","Dr.A.ZEENATH AMMAN certificate")</f>
        <v>Dr.A.ZEENATH AMMAN certificate</v>
      </c>
      <c r="P97" s="4" t="s">
        <v>583</v>
      </c>
    </row>
    <row r="98">
      <c r="A98" s="3">
        <v>44226.594508009264</v>
      </c>
      <c r="B98" s="4" t="s">
        <v>584</v>
      </c>
      <c r="C98" s="4">
        <v>7.591968092E9</v>
      </c>
      <c r="D98" s="4" t="s">
        <v>585</v>
      </c>
      <c r="E98" s="4" t="s">
        <v>586</v>
      </c>
      <c r="F98" s="4" t="s">
        <v>17</v>
      </c>
      <c r="G98" s="4" t="s">
        <v>47</v>
      </c>
      <c r="H98" s="4" t="s">
        <v>19</v>
      </c>
      <c r="I98" s="4" t="s">
        <v>20</v>
      </c>
      <c r="J98" s="4" t="s">
        <v>20</v>
      </c>
      <c r="K98" s="4" t="s">
        <v>587</v>
      </c>
      <c r="L98" s="5" t="s">
        <v>588</v>
      </c>
      <c r="M98" s="6" t="str">
        <f>HYPERLINK("https://drive.google.com/file/d/1Ak-oQPrABVvYqhgO_ZDHm_FzzyEOtVEd/view?usp=drivesdk","NEENU  C certificate")</f>
        <v>NEENU  C certificate</v>
      </c>
      <c r="P98" s="4" t="s">
        <v>589</v>
      </c>
    </row>
    <row r="99">
      <c r="A99" s="3">
        <v>44226.59502512732</v>
      </c>
      <c r="B99" s="4" t="s">
        <v>590</v>
      </c>
      <c r="C99" s="4">
        <v>7.259794451E9</v>
      </c>
      <c r="D99" s="4" t="s">
        <v>591</v>
      </c>
      <c r="E99" s="4" t="s">
        <v>592</v>
      </c>
      <c r="F99" s="4" t="s">
        <v>17</v>
      </c>
      <c r="G99" s="4" t="s">
        <v>47</v>
      </c>
      <c r="H99" s="4" t="s">
        <v>131</v>
      </c>
      <c r="I99" s="4" t="s">
        <v>20</v>
      </c>
      <c r="J99" s="4" t="s">
        <v>20</v>
      </c>
      <c r="K99" s="4" t="s">
        <v>593</v>
      </c>
      <c r="L99" s="5" t="s">
        <v>594</v>
      </c>
      <c r="M99" s="6" t="str">
        <f>HYPERLINK("https://drive.google.com/file/d/1z7iDjYIqxFEDqNDXJYNanvcQCPXM29If/view?usp=drivesdk","Punitha R certificate")</f>
        <v>Punitha R certificate</v>
      </c>
      <c r="P99" s="4" t="s">
        <v>595</v>
      </c>
    </row>
    <row r="100">
      <c r="A100" s="3">
        <v>44226.59685857639</v>
      </c>
      <c r="B100" s="4" t="s">
        <v>596</v>
      </c>
      <c r="C100" s="4">
        <v>9.400486568E9</v>
      </c>
      <c r="D100" s="4" t="s">
        <v>597</v>
      </c>
      <c r="E100" s="7" t="s">
        <v>598</v>
      </c>
      <c r="F100" s="4" t="s">
        <v>66</v>
      </c>
      <c r="G100" s="4" t="s">
        <v>67</v>
      </c>
      <c r="H100" s="4" t="s">
        <v>131</v>
      </c>
      <c r="I100" s="4" t="s">
        <v>20</v>
      </c>
      <c r="J100" s="4" t="s">
        <v>20</v>
      </c>
      <c r="K100" s="4" t="s">
        <v>599</v>
      </c>
      <c r="L100" s="5" t="s">
        <v>600</v>
      </c>
      <c r="M100" s="6" t="str">
        <f>HYPERLINK("https://drive.google.com/file/d/1P9QTtCQ8EFVISOT82gvxwUaqa5ajsvg_/view?usp=drivesdk","Dr ANIL P V certificate")</f>
        <v>Dr ANIL P V certificate</v>
      </c>
      <c r="P100" s="4" t="s">
        <v>601</v>
      </c>
    </row>
    <row r="101">
      <c r="A101" s="3">
        <v>44226.59686695602</v>
      </c>
      <c r="B101" s="4" t="s">
        <v>602</v>
      </c>
      <c r="C101" s="4">
        <v>9.53972219E9</v>
      </c>
      <c r="D101" s="4" t="s">
        <v>603</v>
      </c>
      <c r="E101" s="4" t="s">
        <v>46</v>
      </c>
      <c r="F101" s="4" t="s">
        <v>66</v>
      </c>
      <c r="G101" s="4" t="s">
        <v>47</v>
      </c>
      <c r="H101" s="4" t="s">
        <v>131</v>
      </c>
      <c r="I101" s="4" t="s">
        <v>132</v>
      </c>
      <c r="J101" s="4" t="s">
        <v>20</v>
      </c>
      <c r="K101" s="4" t="s">
        <v>604</v>
      </c>
      <c r="L101" s="5" t="s">
        <v>605</v>
      </c>
      <c r="M101" s="6" t="str">
        <f>HYPERLINK("https://drive.google.com/file/d/1mBg81f2JL4byDVAnsHebykW2Vb3055W5/view?usp=drivesdk","Linitta Davis certificate")</f>
        <v>Linitta Davis certificate</v>
      </c>
      <c r="P101" s="4" t="s">
        <v>606</v>
      </c>
    </row>
    <row r="102">
      <c r="A102" s="3">
        <v>44226.60084180556</v>
      </c>
      <c r="B102" s="4" t="s">
        <v>607</v>
      </c>
      <c r="C102" s="4">
        <v>8.637665725E9</v>
      </c>
      <c r="D102" s="4" t="s">
        <v>608</v>
      </c>
      <c r="E102" s="4" t="s">
        <v>609</v>
      </c>
      <c r="F102" s="4" t="s">
        <v>66</v>
      </c>
      <c r="G102" s="4" t="s">
        <v>67</v>
      </c>
      <c r="H102" s="4" t="s">
        <v>68</v>
      </c>
      <c r="I102" s="4" t="s">
        <v>20</v>
      </c>
      <c r="J102" s="4" t="s">
        <v>20</v>
      </c>
      <c r="K102" s="4" t="s">
        <v>610</v>
      </c>
      <c r="L102" s="5" t="s">
        <v>611</v>
      </c>
      <c r="M102" s="6" t="str">
        <f>HYPERLINK("https://drive.google.com/file/d/1Pk3PDXEHSwV1hq6V6vc3K2u8D3I2S83C/view?usp=drivesdk","Dr.G.PHILOMINE JOAN OF ARC certificate")</f>
        <v>Dr.G.PHILOMINE JOAN OF ARC certificate</v>
      </c>
      <c r="P102" s="4" t="s">
        <v>612</v>
      </c>
    </row>
    <row r="103">
      <c r="A103" s="3">
        <v>44226.629693553245</v>
      </c>
      <c r="B103" s="4" t="s">
        <v>613</v>
      </c>
      <c r="C103" s="7" t="s">
        <v>614</v>
      </c>
      <c r="D103" s="4" t="s">
        <v>615</v>
      </c>
      <c r="E103" s="4" t="s">
        <v>616</v>
      </c>
      <c r="F103" s="4" t="s">
        <v>17</v>
      </c>
      <c r="G103" s="4" t="s">
        <v>18</v>
      </c>
      <c r="H103" s="4" t="s">
        <v>19</v>
      </c>
      <c r="I103" s="4" t="s">
        <v>20</v>
      </c>
      <c r="J103" s="4" t="s">
        <v>20</v>
      </c>
      <c r="K103" s="4" t="s">
        <v>617</v>
      </c>
      <c r="L103" s="5" t="s">
        <v>618</v>
      </c>
      <c r="M103" s="6" t="str">
        <f>HYPERLINK("https://drive.google.com/file/d/101-YhwElSTgnJ2vR1R57Wn6Tp6LeFL5L/view?usp=drivesdk","Shameerabanu. P. A certificate")</f>
        <v>Shameerabanu. P. A certificate</v>
      </c>
      <c r="P103" s="4" t="s">
        <v>619</v>
      </c>
    </row>
    <row r="104">
      <c r="A104" s="3">
        <v>44226.630738761574</v>
      </c>
      <c r="B104" s="4" t="s">
        <v>613</v>
      </c>
      <c r="C104" s="7" t="s">
        <v>614</v>
      </c>
      <c r="D104" s="4" t="s">
        <v>615</v>
      </c>
      <c r="E104" s="4" t="s">
        <v>616</v>
      </c>
      <c r="F104" s="4" t="s">
        <v>17</v>
      </c>
      <c r="G104" s="4" t="s">
        <v>18</v>
      </c>
      <c r="H104" s="4" t="s">
        <v>19</v>
      </c>
      <c r="I104" s="4" t="s">
        <v>20</v>
      </c>
      <c r="J104" s="4" t="s">
        <v>20</v>
      </c>
      <c r="K104" s="4" t="s">
        <v>620</v>
      </c>
      <c r="L104" s="5" t="s">
        <v>621</v>
      </c>
      <c r="M104" s="6" t="str">
        <f>HYPERLINK("https://drive.google.com/file/d/120cpl1bARiEYzW2gk0w2w9JvemWazZIo/view?usp=drivesdk","Shameerabanu. P. A certificate")</f>
        <v>Shameerabanu. P. A certificate</v>
      </c>
      <c r="P104" s="4" t="s">
        <v>622</v>
      </c>
    </row>
    <row r="105">
      <c r="A105" s="3">
        <v>44226.63204162037</v>
      </c>
      <c r="B105" s="4" t="s">
        <v>623</v>
      </c>
      <c r="C105" s="4">
        <v>9.629530987E9</v>
      </c>
      <c r="D105" s="4" t="s">
        <v>164</v>
      </c>
      <c r="E105" s="4" t="s">
        <v>624</v>
      </c>
      <c r="F105" s="4" t="s">
        <v>17</v>
      </c>
      <c r="G105" s="4" t="s">
        <v>18</v>
      </c>
      <c r="H105" s="4" t="s">
        <v>19</v>
      </c>
      <c r="I105" s="4" t="s">
        <v>20</v>
      </c>
      <c r="J105" s="4" t="s">
        <v>20</v>
      </c>
      <c r="K105" s="4" t="s">
        <v>625</v>
      </c>
      <c r="L105" s="5" t="s">
        <v>626</v>
      </c>
      <c r="M105" s="6" t="str">
        <f>HYPERLINK("https://drive.google.com/file/d/1NFPD_Qal_kj-eMJhOcrISCzADO_Q7jjB/view?usp=drivesdk","Dr.M.A.PARVEEN BANU certificate")</f>
        <v>Dr.M.A.PARVEEN BANU certificate</v>
      </c>
      <c r="P105" s="4" t="s">
        <v>627</v>
      </c>
    </row>
    <row r="106">
      <c r="A106" s="3">
        <v>44226.63317935185</v>
      </c>
      <c r="B106" s="4" t="s">
        <v>628</v>
      </c>
      <c r="C106" s="4">
        <v>9.947082573E9</v>
      </c>
      <c r="D106" s="4" t="s">
        <v>629</v>
      </c>
      <c r="E106" s="4" t="s">
        <v>630</v>
      </c>
      <c r="F106" s="4" t="s">
        <v>17</v>
      </c>
      <c r="G106" s="4" t="s">
        <v>18</v>
      </c>
      <c r="H106" s="4" t="s">
        <v>19</v>
      </c>
      <c r="I106" s="4" t="s">
        <v>20</v>
      </c>
      <c r="J106" s="4" t="s">
        <v>20</v>
      </c>
      <c r="K106" s="4" t="s">
        <v>631</v>
      </c>
      <c r="L106" s="5" t="s">
        <v>632</v>
      </c>
      <c r="M106" s="6" t="str">
        <f>HYPERLINK("https://drive.google.com/file/d/1fSrZdjnIzHD4XXKtOy9i0ChI6TzPPTJI/view?usp=drivesdk","RENSON JOHN  certificate")</f>
        <v>RENSON JOHN  certificate</v>
      </c>
      <c r="P106" s="4" t="s">
        <v>633</v>
      </c>
    </row>
    <row r="107">
      <c r="A107" s="3">
        <v>44226.64433863426</v>
      </c>
      <c r="B107" s="4" t="s">
        <v>634</v>
      </c>
      <c r="C107" s="4">
        <v>9.539341342E9</v>
      </c>
      <c r="D107" s="4" t="s">
        <v>635</v>
      </c>
      <c r="E107" s="4" t="s">
        <v>53</v>
      </c>
      <c r="F107" s="4" t="s">
        <v>17</v>
      </c>
      <c r="G107" s="4" t="s">
        <v>47</v>
      </c>
      <c r="H107" s="4" t="s">
        <v>19</v>
      </c>
      <c r="I107" s="4" t="s">
        <v>20</v>
      </c>
      <c r="J107" s="4" t="s">
        <v>20</v>
      </c>
      <c r="K107" s="4" t="s">
        <v>636</v>
      </c>
      <c r="L107" s="5" t="s">
        <v>637</v>
      </c>
      <c r="M107" s="6" t="str">
        <f>HYPERLINK("https://drive.google.com/file/d/1ZZND-0SxV048S9g6NMbk6cn_-l_EuYeg/view?usp=drivesdk","Noyal Tom certificate")</f>
        <v>Noyal Tom certificate</v>
      </c>
      <c r="P107" s="4" t="s">
        <v>638</v>
      </c>
    </row>
    <row r="108">
      <c r="A108" s="3">
        <v>44226.64963788194</v>
      </c>
      <c r="B108" s="4" t="s">
        <v>639</v>
      </c>
      <c r="C108" s="4" t="s">
        <v>640</v>
      </c>
      <c r="D108" s="4" t="s">
        <v>641</v>
      </c>
      <c r="E108" s="4" t="s">
        <v>234</v>
      </c>
      <c r="F108" s="4" t="s">
        <v>17</v>
      </c>
      <c r="G108" s="4" t="s">
        <v>18</v>
      </c>
      <c r="H108" s="4" t="s">
        <v>19</v>
      </c>
      <c r="I108" s="4" t="s">
        <v>132</v>
      </c>
      <c r="J108" s="4" t="s">
        <v>20</v>
      </c>
      <c r="K108" s="4" t="s">
        <v>642</v>
      </c>
      <c r="L108" s="5" t="s">
        <v>643</v>
      </c>
      <c r="M108" s="6" t="str">
        <f>HYPERLINK("https://drive.google.com/file/d/1kWlL9J5STAESQLGySB7ceWdEPgeDduAT/view?usp=drivesdk","Delvin Davis  certificate")</f>
        <v>Delvin Davis  certificate</v>
      </c>
      <c r="P108" s="4" t="s">
        <v>644</v>
      </c>
    </row>
    <row r="109">
      <c r="A109" s="3">
        <v>44226.66771350695</v>
      </c>
      <c r="B109" s="4" t="s">
        <v>645</v>
      </c>
      <c r="C109" s="4">
        <v>9.633027227E9</v>
      </c>
      <c r="D109" s="4" t="s">
        <v>646</v>
      </c>
      <c r="E109" s="4" t="s">
        <v>647</v>
      </c>
      <c r="F109" s="4" t="s">
        <v>17</v>
      </c>
      <c r="G109" s="4" t="s">
        <v>18</v>
      </c>
      <c r="H109" s="4" t="s">
        <v>19</v>
      </c>
      <c r="I109" s="4" t="s">
        <v>20</v>
      </c>
      <c r="J109" s="4" t="s">
        <v>20</v>
      </c>
      <c r="K109" s="4" t="s">
        <v>648</v>
      </c>
      <c r="L109" s="5" t="s">
        <v>649</v>
      </c>
      <c r="M109" s="6" t="str">
        <f>HYPERLINK("https://drive.google.com/file/d/1vBr3NYt2Imx2W9ZgBdfKZ8q9tGX5ZASK/view?usp=drivesdk","Smitha Antony M certificate")</f>
        <v>Smitha Antony M certificate</v>
      </c>
      <c r="P109" s="4" t="s">
        <v>650</v>
      </c>
    </row>
    <row r="110">
      <c r="A110" s="3">
        <v>44226.69237101852</v>
      </c>
      <c r="B110" s="4" t="s">
        <v>651</v>
      </c>
      <c r="C110" s="4">
        <v>8.590827699E9</v>
      </c>
      <c r="D110" s="4" t="s">
        <v>652</v>
      </c>
      <c r="E110" s="4" t="s">
        <v>53</v>
      </c>
      <c r="F110" s="4" t="s">
        <v>17</v>
      </c>
      <c r="G110" s="4" t="s">
        <v>47</v>
      </c>
      <c r="H110" s="4" t="s">
        <v>19</v>
      </c>
      <c r="I110" s="4" t="s">
        <v>20</v>
      </c>
      <c r="J110" s="4" t="s">
        <v>20</v>
      </c>
      <c r="K110" s="4" t="s">
        <v>653</v>
      </c>
      <c r="L110" s="5" t="s">
        <v>654</v>
      </c>
      <c r="M110" s="6" t="str">
        <f>HYPERLINK("https://drive.google.com/file/d/1Yllg-2mBzJLpPev0a2BkDZtYbnxiwNcX/view?usp=drivesdk","Namitha T.M certificate")</f>
        <v>Namitha T.M certificate</v>
      </c>
      <c r="P110" s="4" t="s">
        <v>655</v>
      </c>
    </row>
    <row r="111">
      <c r="A111" s="3">
        <v>44226.69258091435</v>
      </c>
      <c r="B111" s="4" t="s">
        <v>656</v>
      </c>
      <c r="C111" s="4" t="s">
        <v>657</v>
      </c>
      <c r="D111" s="4" t="s">
        <v>658</v>
      </c>
      <c r="E111" s="4" t="s">
        <v>659</v>
      </c>
      <c r="F111" s="4" t="s">
        <v>66</v>
      </c>
      <c r="G111" s="4" t="s">
        <v>47</v>
      </c>
      <c r="H111" s="4" t="s">
        <v>131</v>
      </c>
      <c r="I111" s="4" t="s">
        <v>20</v>
      </c>
      <c r="J111" s="4" t="s">
        <v>20</v>
      </c>
      <c r="K111" s="4" t="s">
        <v>660</v>
      </c>
      <c r="L111" s="5" t="s">
        <v>661</v>
      </c>
      <c r="M111" s="6" t="str">
        <f>HYPERLINK("https://drive.google.com/file/d/1QLR3QSLj-U_VTS2woXqq5cBQy5b5SvE6/view?usp=drivesdk","Anjali Menon certificate")</f>
        <v>Anjali Menon certificate</v>
      </c>
      <c r="P111" s="4" t="s">
        <v>662</v>
      </c>
    </row>
    <row r="112">
      <c r="A112" s="3">
        <v>44226.69674609954</v>
      </c>
      <c r="B112" s="4" t="s">
        <v>663</v>
      </c>
      <c r="C112" s="4">
        <v>7.70867922E9</v>
      </c>
      <c r="D112" s="4" t="s">
        <v>664</v>
      </c>
      <c r="E112" s="4" t="s">
        <v>665</v>
      </c>
      <c r="F112" s="4" t="s">
        <v>17</v>
      </c>
      <c r="G112" s="4" t="s">
        <v>18</v>
      </c>
      <c r="H112" s="4" t="s">
        <v>19</v>
      </c>
      <c r="I112" s="4" t="s">
        <v>20</v>
      </c>
      <c r="J112" s="4" t="s">
        <v>20</v>
      </c>
      <c r="K112" s="4" t="s">
        <v>666</v>
      </c>
      <c r="L112" s="5" t="s">
        <v>667</v>
      </c>
      <c r="M112" s="6" t="str">
        <f>HYPERLINK("https://drive.google.com/file/d/1kZlrGU2Yb8FGJnAPvb9tbo52-csqSBy8/view?usp=drivesdk","Nafih Cherappurath  certificate")</f>
        <v>Nafih Cherappurath  certificate</v>
      </c>
      <c r="P112" s="4" t="s">
        <v>668</v>
      </c>
    </row>
    <row r="113">
      <c r="A113" s="3">
        <v>44226.70045981482</v>
      </c>
      <c r="B113" s="4" t="s">
        <v>669</v>
      </c>
      <c r="C113" s="4">
        <v>9.656273701E9</v>
      </c>
      <c r="D113" s="4" t="s">
        <v>670</v>
      </c>
      <c r="E113" s="4" t="s">
        <v>16</v>
      </c>
      <c r="F113" s="4" t="s">
        <v>17</v>
      </c>
      <c r="G113" s="4" t="s">
        <v>47</v>
      </c>
      <c r="H113" s="4" t="s">
        <v>19</v>
      </c>
      <c r="I113" s="4" t="s">
        <v>20</v>
      </c>
      <c r="J113" s="4" t="s">
        <v>20</v>
      </c>
      <c r="K113" s="4" t="s">
        <v>671</v>
      </c>
      <c r="L113" s="5" t="s">
        <v>672</v>
      </c>
      <c r="M113" s="6" t="str">
        <f>HYPERLINK("https://drive.google.com/file/d/11zSC2r0mm32HHuRStFBqYqkMTWABdP4j/view?usp=drivesdk","SONA SUNNY certificate")</f>
        <v>SONA SUNNY certificate</v>
      </c>
      <c r="P113" s="4" t="s">
        <v>673</v>
      </c>
    </row>
    <row r="114">
      <c r="A114" s="3">
        <v>44226.70973806713</v>
      </c>
      <c r="B114" s="4" t="s">
        <v>674</v>
      </c>
      <c r="C114" s="4">
        <v>9.496353748E9</v>
      </c>
      <c r="D114" s="4" t="s">
        <v>675</v>
      </c>
      <c r="E114" s="4" t="s">
        <v>676</v>
      </c>
      <c r="F114" s="4" t="s">
        <v>17</v>
      </c>
      <c r="G114" s="4" t="s">
        <v>18</v>
      </c>
      <c r="H114" s="4" t="s">
        <v>19</v>
      </c>
      <c r="I114" s="4" t="s">
        <v>20</v>
      </c>
      <c r="J114" s="4" t="s">
        <v>20</v>
      </c>
      <c r="K114" s="4" t="s">
        <v>677</v>
      </c>
      <c r="L114" s="5" t="s">
        <v>678</v>
      </c>
      <c r="M114" s="6" t="str">
        <f>HYPERLINK("https://drive.google.com/file/d/1Di6GyUhZLStKY_F__1m72Quc2e5fi4Nq/view?usp=drivesdk","Rajesh C B certificate")</f>
        <v>Rajesh C B certificate</v>
      </c>
      <c r="P114" s="4" t="s">
        <v>679</v>
      </c>
    </row>
    <row r="115">
      <c r="A115" s="3">
        <v>44226.713442673616</v>
      </c>
      <c r="B115" s="4" t="s">
        <v>680</v>
      </c>
      <c r="C115" s="4">
        <v>9.442379014E9</v>
      </c>
      <c r="D115" s="4" t="s">
        <v>681</v>
      </c>
      <c r="E115" s="4" t="s">
        <v>682</v>
      </c>
      <c r="F115" s="4" t="s">
        <v>17</v>
      </c>
      <c r="G115" s="4" t="s">
        <v>18</v>
      </c>
      <c r="H115" s="4" t="s">
        <v>19</v>
      </c>
      <c r="I115" s="4" t="s">
        <v>20</v>
      </c>
      <c r="J115" s="4" t="s">
        <v>20</v>
      </c>
      <c r="K115" s="4" t="s">
        <v>683</v>
      </c>
      <c r="L115" s="5" t="s">
        <v>684</v>
      </c>
      <c r="M115" s="6" t="str">
        <f>HYPERLINK("https://drive.google.com/file/d/1hB76qQI9e7qSCImcvkk9qm1hpug5Guui/view?usp=drivesdk","Dr. Dilshith Azeezul Kabeer certificate")</f>
        <v>Dr. Dilshith Azeezul Kabeer certificate</v>
      </c>
      <c r="P115" s="4" t="s">
        <v>685</v>
      </c>
    </row>
    <row r="116">
      <c r="A116" s="3">
        <v>44226.72089490741</v>
      </c>
      <c r="B116" s="4" t="s">
        <v>686</v>
      </c>
      <c r="C116" s="4">
        <v>8.111866834E9</v>
      </c>
      <c r="D116" s="4" t="s">
        <v>687</v>
      </c>
      <c r="E116" s="4" t="s">
        <v>688</v>
      </c>
      <c r="F116" s="4" t="s">
        <v>17</v>
      </c>
      <c r="G116" s="4" t="s">
        <v>18</v>
      </c>
      <c r="H116" s="4" t="s">
        <v>19</v>
      </c>
      <c r="I116" s="4" t="s">
        <v>20</v>
      </c>
      <c r="J116" s="4" t="s">
        <v>20</v>
      </c>
      <c r="K116" s="4" t="s">
        <v>689</v>
      </c>
      <c r="L116" s="5" t="s">
        <v>690</v>
      </c>
      <c r="M116" s="6" t="str">
        <f>HYPERLINK("https://drive.google.com/file/d/1Xs6aAQJxpAobbZZ2U7o6QJJYBIegpXG2/view?usp=drivesdk","DEEPA K A certificate")</f>
        <v>DEEPA K A certificate</v>
      </c>
      <c r="P116" s="4" t="s">
        <v>691</v>
      </c>
    </row>
    <row r="117">
      <c r="A117" s="3">
        <v>44226.72989185185</v>
      </c>
      <c r="B117" s="4" t="s">
        <v>692</v>
      </c>
      <c r="C117" s="4">
        <v>9.895095723E9</v>
      </c>
      <c r="D117" s="4" t="s">
        <v>459</v>
      </c>
      <c r="E117" s="4" t="s">
        <v>693</v>
      </c>
      <c r="F117" s="4" t="s">
        <v>17</v>
      </c>
      <c r="G117" s="4" t="s">
        <v>47</v>
      </c>
      <c r="H117" s="4" t="s">
        <v>19</v>
      </c>
      <c r="I117" s="4" t="s">
        <v>20</v>
      </c>
      <c r="J117" s="4" t="s">
        <v>20</v>
      </c>
      <c r="K117" s="4" t="s">
        <v>694</v>
      </c>
      <c r="L117" s="5" t="s">
        <v>695</v>
      </c>
      <c r="M117" s="6" t="str">
        <f>HYPERLINK("https://drive.google.com/file/d/1Cl3Uvj6zqlGVPlapZd4DBM_tgCkponm5/view?usp=drivesdk","Eldhose varghese certificate")</f>
        <v>Eldhose varghese certificate</v>
      </c>
      <c r="P117" s="4" t="s">
        <v>696</v>
      </c>
    </row>
    <row r="118">
      <c r="A118" s="3">
        <v>44226.73924214121</v>
      </c>
      <c r="B118" s="4" t="s">
        <v>697</v>
      </c>
      <c r="C118" s="4">
        <v>7.90735669E8</v>
      </c>
      <c r="D118" s="4" t="s">
        <v>698</v>
      </c>
      <c r="E118" s="4" t="s">
        <v>699</v>
      </c>
      <c r="F118" s="4" t="s">
        <v>66</v>
      </c>
      <c r="G118" s="4" t="s">
        <v>18</v>
      </c>
      <c r="H118" s="4" t="s">
        <v>131</v>
      </c>
      <c r="I118" s="4" t="s">
        <v>20</v>
      </c>
      <c r="J118" s="4" t="s">
        <v>20</v>
      </c>
      <c r="K118" s="4" t="s">
        <v>700</v>
      </c>
      <c r="L118" s="5" t="s">
        <v>701</v>
      </c>
      <c r="M118" s="6" t="str">
        <f>HYPERLINK("https://drive.google.com/file/d/1Aui5s-WVReSRnUk-qdydmjYNVKE2PZWQ/view?usp=drivesdk","Reeja Eugene certificate")</f>
        <v>Reeja Eugene certificate</v>
      </c>
      <c r="P118" s="4" t="s">
        <v>702</v>
      </c>
    </row>
    <row r="119">
      <c r="A119" s="3">
        <v>44226.74763273148</v>
      </c>
      <c r="B119" s="4" t="s">
        <v>703</v>
      </c>
      <c r="C119" s="4" t="s">
        <v>704</v>
      </c>
      <c r="D119" s="4" t="s">
        <v>705</v>
      </c>
      <c r="E119" s="4" t="s">
        <v>706</v>
      </c>
      <c r="F119" s="4" t="s">
        <v>17</v>
      </c>
      <c r="G119" s="4" t="s">
        <v>47</v>
      </c>
      <c r="H119" s="4" t="s">
        <v>131</v>
      </c>
      <c r="I119" s="4" t="s">
        <v>20</v>
      </c>
      <c r="J119" s="4" t="s">
        <v>20</v>
      </c>
      <c r="K119" s="4" t="s">
        <v>707</v>
      </c>
      <c r="L119" s="5" t="s">
        <v>708</v>
      </c>
      <c r="M119" s="6" t="str">
        <f>HYPERLINK("https://drive.google.com/file/d/1jx5vXUUnU47qz_Uu3iR7g8lor53Fl7qI/view?usp=drivesdk","Aleena m Thomas certificate")</f>
        <v>Aleena m Thomas certificate</v>
      </c>
      <c r="P119" s="4" t="s">
        <v>709</v>
      </c>
    </row>
    <row r="120">
      <c r="A120" s="3">
        <v>44226.77082222222</v>
      </c>
      <c r="B120" s="4" t="s">
        <v>710</v>
      </c>
      <c r="C120" s="4">
        <v>9.02236601E9</v>
      </c>
      <c r="D120" s="4" t="s">
        <v>711</v>
      </c>
      <c r="E120" s="4" t="s">
        <v>712</v>
      </c>
      <c r="F120" s="4" t="s">
        <v>17</v>
      </c>
      <c r="G120" s="4" t="s">
        <v>47</v>
      </c>
      <c r="H120" s="4" t="s">
        <v>131</v>
      </c>
      <c r="I120" s="4" t="s">
        <v>20</v>
      </c>
      <c r="J120" s="4" t="s">
        <v>20</v>
      </c>
      <c r="K120" s="4" t="s">
        <v>713</v>
      </c>
      <c r="L120" s="5" t="s">
        <v>714</v>
      </c>
      <c r="M120" s="6" t="str">
        <f>HYPERLINK("https://drive.google.com/file/d/1EpnOmV5nZ_cTjQfmB_eBT5w5ROJBGX5D/view?usp=drivesdk","Dr. Anjali M. Chandak certificate")</f>
        <v>Dr. Anjali M. Chandak certificate</v>
      </c>
      <c r="P120" s="4" t="s">
        <v>715</v>
      </c>
    </row>
    <row r="121">
      <c r="A121" s="3">
        <v>44226.78992899305</v>
      </c>
      <c r="B121" s="4" t="s">
        <v>716</v>
      </c>
      <c r="C121" s="4">
        <v>9.633328506E9</v>
      </c>
      <c r="D121" s="4" t="s">
        <v>717</v>
      </c>
      <c r="E121" s="4" t="s">
        <v>718</v>
      </c>
      <c r="F121" s="4" t="s">
        <v>17</v>
      </c>
      <c r="G121" s="4" t="s">
        <v>18</v>
      </c>
      <c r="H121" s="4" t="s">
        <v>19</v>
      </c>
      <c r="I121" s="4" t="s">
        <v>20</v>
      </c>
      <c r="J121" s="4" t="s">
        <v>20</v>
      </c>
      <c r="K121" s="4" t="s">
        <v>719</v>
      </c>
      <c r="L121" s="5" t="s">
        <v>720</v>
      </c>
      <c r="M121" s="6" t="str">
        <f>HYPERLINK("https://drive.google.com/file/d/1yLphXKJi_oRL5pSjycwyF8AkzwgZJy9a/view?usp=drivesdk","AHAMED FAIZ P. A certificate")</f>
        <v>AHAMED FAIZ P. A certificate</v>
      </c>
      <c r="P121" s="4" t="s">
        <v>721</v>
      </c>
    </row>
    <row r="122">
      <c r="A122" s="3">
        <v>44226.80593232639</v>
      </c>
      <c r="B122" s="4" t="s">
        <v>722</v>
      </c>
      <c r="C122" s="4">
        <v>9.633925463E9</v>
      </c>
      <c r="D122" s="4" t="s">
        <v>723</v>
      </c>
      <c r="E122" s="4" t="s">
        <v>724</v>
      </c>
      <c r="F122" s="4" t="s">
        <v>17</v>
      </c>
      <c r="G122" s="4" t="s">
        <v>18</v>
      </c>
      <c r="H122" s="4" t="s">
        <v>19</v>
      </c>
      <c r="I122" s="4" t="s">
        <v>20</v>
      </c>
      <c r="J122" s="4" t="s">
        <v>20</v>
      </c>
      <c r="K122" s="4" t="s">
        <v>725</v>
      </c>
      <c r="L122" s="5" t="s">
        <v>726</v>
      </c>
      <c r="M122" s="6" t="str">
        <f>HYPERLINK("https://drive.google.com/file/d/1V-VaOf4VRj3L9b2aEUud2-99J6TkTdn_/view?usp=drivesdk","Bhasura K certificate")</f>
        <v>Bhasura K certificate</v>
      </c>
      <c r="P122" s="4" t="s">
        <v>727</v>
      </c>
    </row>
    <row r="123">
      <c r="A123" s="3">
        <v>44226.80809313657</v>
      </c>
      <c r="B123" s="4" t="s">
        <v>728</v>
      </c>
      <c r="C123" s="4">
        <v>9.495228127E9</v>
      </c>
      <c r="D123" s="4" t="s">
        <v>464</v>
      </c>
      <c r="E123" s="4" t="s">
        <v>465</v>
      </c>
      <c r="F123" s="4" t="s">
        <v>17</v>
      </c>
      <c r="G123" s="4" t="s">
        <v>18</v>
      </c>
      <c r="H123" s="4" t="s">
        <v>19</v>
      </c>
      <c r="I123" s="4" t="s">
        <v>20</v>
      </c>
      <c r="J123" s="4" t="s">
        <v>20</v>
      </c>
      <c r="K123" s="4" t="s">
        <v>729</v>
      </c>
      <c r="L123" s="5" t="s">
        <v>730</v>
      </c>
      <c r="M123" s="6" t="str">
        <f>HYPERLINK("https://drive.google.com/file/d/1XJdMT-hE-K7u_Mv9OW0V_n6lIwrhkdoN/view?usp=drivesdk","Dr.S.N.JAGADEESH certificate")</f>
        <v>Dr.S.N.JAGADEESH certificate</v>
      </c>
      <c r="P123" s="4" t="s">
        <v>731</v>
      </c>
    </row>
    <row r="124">
      <c r="A124" s="3">
        <v>44226.83417628473</v>
      </c>
      <c r="B124" s="4" t="s">
        <v>607</v>
      </c>
      <c r="C124" s="4">
        <v>8.637665725E9</v>
      </c>
      <c r="D124" s="4" t="s">
        <v>608</v>
      </c>
      <c r="E124" s="4" t="s">
        <v>732</v>
      </c>
      <c r="F124" s="4" t="s">
        <v>66</v>
      </c>
      <c r="G124" s="4" t="s">
        <v>67</v>
      </c>
      <c r="H124" s="4" t="s">
        <v>68</v>
      </c>
      <c r="I124" s="4" t="s">
        <v>20</v>
      </c>
      <c r="J124" s="4" t="s">
        <v>20</v>
      </c>
      <c r="K124" s="4" t="s">
        <v>733</v>
      </c>
      <c r="L124" s="5" t="s">
        <v>734</v>
      </c>
      <c r="M124" s="6" t="str">
        <f>HYPERLINK("https://drive.google.com/file/d/1ag7inI2jS5rl0_Q82X6BgbAeaLnIuPMT/view?usp=drivesdk","Dr.G.PHILOMINE JOAN OF ARC certificate")</f>
        <v>Dr.G.PHILOMINE JOAN OF ARC certificate</v>
      </c>
      <c r="P124" s="4" t="s">
        <v>735</v>
      </c>
    </row>
    <row r="125">
      <c r="A125" s="3">
        <v>44226.84318413194</v>
      </c>
      <c r="B125" s="4" t="s">
        <v>736</v>
      </c>
      <c r="C125" s="4">
        <v>9.562464089E9</v>
      </c>
      <c r="D125" s="4" t="s">
        <v>737</v>
      </c>
      <c r="E125" s="4" t="s">
        <v>738</v>
      </c>
      <c r="F125" s="4" t="s">
        <v>66</v>
      </c>
      <c r="G125" s="4" t="s">
        <v>18</v>
      </c>
      <c r="H125" s="4" t="s">
        <v>19</v>
      </c>
      <c r="I125" s="4" t="s">
        <v>20</v>
      </c>
      <c r="J125" s="4" t="s">
        <v>20</v>
      </c>
      <c r="K125" s="4" t="s">
        <v>739</v>
      </c>
      <c r="L125" s="5" t="s">
        <v>740</v>
      </c>
      <c r="M125" s="6" t="str">
        <f>HYPERLINK("https://drive.google.com/file/d/1NhN9DBXjgVbUEogJ-PCYmFB8AAQ3fMcj/view?usp=drivesdk","VYSHAKH K.P certificate")</f>
        <v>VYSHAKH K.P certificate</v>
      </c>
      <c r="P125" s="4" t="s">
        <v>741</v>
      </c>
    </row>
    <row r="126">
      <c r="A126" s="3">
        <v>44226.850101261574</v>
      </c>
      <c r="B126" s="4" t="s">
        <v>742</v>
      </c>
      <c r="C126" s="4">
        <v>9.94412546E9</v>
      </c>
      <c r="D126" s="4" t="s">
        <v>743</v>
      </c>
      <c r="E126" s="4" t="s">
        <v>744</v>
      </c>
      <c r="F126" s="4" t="s">
        <v>17</v>
      </c>
      <c r="G126" s="4" t="s">
        <v>18</v>
      </c>
      <c r="H126" s="4" t="s">
        <v>19</v>
      </c>
      <c r="I126" s="4" t="s">
        <v>20</v>
      </c>
      <c r="J126" s="4" t="s">
        <v>20</v>
      </c>
      <c r="K126" s="4" t="s">
        <v>745</v>
      </c>
      <c r="L126" s="5" t="s">
        <v>746</v>
      </c>
      <c r="M126" s="6" t="str">
        <f>HYPERLINK("https://drive.google.com/file/d/1U37cVqJSC5AHHUzbWpa6xQT0vyxvr_fC/view?usp=drivesdk","A. RAMEEZA  certificate")</f>
        <v>A. RAMEEZA  certificate</v>
      </c>
      <c r="P126" s="4" t="s">
        <v>747</v>
      </c>
    </row>
    <row r="127">
      <c r="A127" s="3">
        <v>44226.85336224537</v>
      </c>
      <c r="B127" s="4" t="s">
        <v>748</v>
      </c>
      <c r="C127" s="4">
        <v>9.061734695E9</v>
      </c>
      <c r="D127" s="4" t="s">
        <v>749</v>
      </c>
      <c r="E127" s="4" t="s">
        <v>234</v>
      </c>
      <c r="F127" s="4" t="s">
        <v>66</v>
      </c>
      <c r="G127" s="4" t="s">
        <v>47</v>
      </c>
      <c r="H127" s="4" t="s">
        <v>131</v>
      </c>
      <c r="I127" s="4" t="s">
        <v>20</v>
      </c>
      <c r="J127" s="4" t="s">
        <v>20</v>
      </c>
      <c r="K127" s="4" t="s">
        <v>750</v>
      </c>
      <c r="L127" s="5" t="s">
        <v>751</v>
      </c>
      <c r="M127" s="6" t="str">
        <f>HYPERLINK("https://drive.google.com/file/d/1ZlrBZTxY43ibmjn_Mb-HJByVNESKsTwf/view?usp=drivesdk","ANJU V S certificate")</f>
        <v>ANJU V S certificate</v>
      </c>
      <c r="P127" s="4" t="s">
        <v>752</v>
      </c>
    </row>
    <row r="128">
      <c r="A128" s="3">
        <v>44226.86807008102</v>
      </c>
      <c r="B128" s="4" t="s">
        <v>753</v>
      </c>
      <c r="C128" s="4" t="s">
        <v>754</v>
      </c>
      <c r="D128" s="4" t="s">
        <v>755</v>
      </c>
      <c r="E128" s="4" t="s">
        <v>756</v>
      </c>
      <c r="F128" s="4" t="s">
        <v>17</v>
      </c>
      <c r="G128" s="4" t="s">
        <v>18</v>
      </c>
      <c r="H128" s="4" t="s">
        <v>19</v>
      </c>
      <c r="I128" s="4" t="s">
        <v>20</v>
      </c>
      <c r="J128" s="4" t="s">
        <v>20</v>
      </c>
      <c r="K128" s="4" t="s">
        <v>757</v>
      </c>
      <c r="L128" s="5" t="s">
        <v>758</v>
      </c>
      <c r="M128" s="6" t="str">
        <f>HYPERLINK("https://drive.google.com/file/d/1NlRrK8Y0gXvW_Sr1K5FtFzjqxQh4QFH7/view?usp=drivesdk","RUPINI T S certificate")</f>
        <v>RUPINI T S certificate</v>
      </c>
      <c r="P128" s="4" t="s">
        <v>759</v>
      </c>
    </row>
    <row r="129">
      <c r="A129" s="3">
        <v>44226.87584574074</v>
      </c>
      <c r="B129" s="4" t="s">
        <v>760</v>
      </c>
      <c r="C129" s="4">
        <v>7.306198644E9</v>
      </c>
      <c r="D129" s="4" t="s">
        <v>761</v>
      </c>
      <c r="E129" s="4" t="s">
        <v>762</v>
      </c>
      <c r="F129" s="4" t="s">
        <v>66</v>
      </c>
      <c r="G129" s="4" t="s">
        <v>67</v>
      </c>
      <c r="H129" s="4" t="s">
        <v>68</v>
      </c>
      <c r="I129" s="4" t="s">
        <v>20</v>
      </c>
      <c r="J129" s="4" t="s">
        <v>20</v>
      </c>
      <c r="K129" s="4" t="s">
        <v>763</v>
      </c>
      <c r="L129" s="5" t="s">
        <v>764</v>
      </c>
      <c r="M129" s="6" t="str">
        <f>HYPERLINK("https://drive.google.com/file/d/1hh4OC2aW--SN5AQwO8UvlDoGt7M_0ylo/view?usp=drivesdk","Sanghirthana S  certificate")</f>
        <v>Sanghirthana S  certificate</v>
      </c>
      <c r="P129" s="4" t="s">
        <v>765</v>
      </c>
    </row>
    <row r="130">
      <c r="A130" s="3">
        <v>44226.902943124995</v>
      </c>
      <c r="B130" s="4" t="s">
        <v>766</v>
      </c>
      <c r="C130" s="4">
        <v>8.547834187E9</v>
      </c>
      <c r="D130" s="4" t="s">
        <v>767</v>
      </c>
      <c r="E130" s="4" t="s">
        <v>130</v>
      </c>
      <c r="F130" s="4" t="s">
        <v>17</v>
      </c>
      <c r="G130" s="4" t="s">
        <v>18</v>
      </c>
      <c r="H130" s="4" t="s">
        <v>131</v>
      </c>
      <c r="I130" s="4" t="s">
        <v>20</v>
      </c>
      <c r="J130" s="4" t="s">
        <v>20</v>
      </c>
      <c r="K130" s="4" t="s">
        <v>768</v>
      </c>
      <c r="L130" s="5" t="s">
        <v>769</v>
      </c>
      <c r="M130" s="6" t="str">
        <f>HYPERLINK("https://drive.google.com/file/d/1iCVwq-71bMWhgaCASwgzHEGmxQ2S_r7i/view?usp=drivesdk","Nicy BINOD certificate")</f>
        <v>Nicy BINOD certificate</v>
      </c>
      <c r="P130" s="4" t="s">
        <v>770</v>
      </c>
    </row>
    <row r="131">
      <c r="A131" s="3">
        <v>44226.971792233795</v>
      </c>
      <c r="B131" s="4" t="s">
        <v>531</v>
      </c>
      <c r="C131" s="4">
        <v>9.895058571E9</v>
      </c>
      <c r="D131" s="4" t="s">
        <v>532</v>
      </c>
      <c r="E131" s="4" t="s">
        <v>533</v>
      </c>
      <c r="F131" s="4" t="s">
        <v>17</v>
      </c>
      <c r="G131" s="4" t="s">
        <v>18</v>
      </c>
      <c r="H131" s="4" t="s">
        <v>19</v>
      </c>
      <c r="I131" s="4" t="s">
        <v>20</v>
      </c>
      <c r="J131" s="4" t="s">
        <v>20</v>
      </c>
      <c r="K131" s="4" t="s">
        <v>771</v>
      </c>
      <c r="L131" s="5" t="s">
        <v>772</v>
      </c>
      <c r="M131" s="6" t="str">
        <f>HYPERLINK("https://drive.google.com/file/d/1OlJe6lSfBfwkS703iYuEFUkVoW3ubclV/view?usp=drivesdk","Ani P Sukumar  certificate")</f>
        <v>Ani P Sukumar  certificate</v>
      </c>
      <c r="P131" s="4" t="s">
        <v>773</v>
      </c>
    </row>
    <row r="132">
      <c r="A132" s="3">
        <v>44227.364116111115</v>
      </c>
      <c r="B132" s="4" t="s">
        <v>774</v>
      </c>
      <c r="C132" s="4">
        <v>9.605067927E9</v>
      </c>
      <c r="D132" s="4" t="s">
        <v>775</v>
      </c>
      <c r="E132" s="4" t="s">
        <v>776</v>
      </c>
      <c r="F132" s="4" t="s">
        <v>17</v>
      </c>
      <c r="G132" s="4" t="s">
        <v>18</v>
      </c>
      <c r="H132" s="4" t="s">
        <v>19</v>
      </c>
      <c r="I132" s="4" t="s">
        <v>20</v>
      </c>
      <c r="J132" s="4" t="s">
        <v>20</v>
      </c>
      <c r="K132" s="4" t="s">
        <v>777</v>
      </c>
      <c r="L132" s="5" t="s">
        <v>778</v>
      </c>
      <c r="M132" s="6" t="str">
        <f>HYPERLINK("https://drive.google.com/file/d/1qSSxnygDPtuq7mzgKAAJeNN2DBiwTagE/view?usp=drivesdk","Shine Paul  certificate")</f>
        <v>Shine Paul  certificate</v>
      </c>
      <c r="P132" s="4" t="s">
        <v>779</v>
      </c>
    </row>
    <row r="133">
      <c r="A133" s="3">
        <v>44228.536871018514</v>
      </c>
      <c r="B133" s="4" t="s">
        <v>780</v>
      </c>
      <c r="C133" s="4">
        <v>9.02067977E9</v>
      </c>
      <c r="D133" s="4" t="s">
        <v>781</v>
      </c>
      <c r="E133" s="4" t="s">
        <v>782</v>
      </c>
      <c r="F133" s="4" t="s">
        <v>17</v>
      </c>
      <c r="G133" s="4" t="s">
        <v>47</v>
      </c>
      <c r="H133" s="4" t="s">
        <v>19</v>
      </c>
      <c r="I133" s="4" t="s">
        <v>20</v>
      </c>
      <c r="J133" s="4" t="s">
        <v>20</v>
      </c>
      <c r="K133" s="4" t="s">
        <v>783</v>
      </c>
      <c r="L133" s="5" t="s">
        <v>784</v>
      </c>
      <c r="M133" s="6" t="str">
        <f>HYPERLINK("https://drive.google.com/file/d/1YtfwVc3TY48AnAM3y53ggDhCVKSc54rp/view?usp=drivesdk","K O Francis certificate")</f>
        <v>K O Francis certificate</v>
      </c>
      <c r="P133" s="4" t="s">
        <v>785</v>
      </c>
    </row>
    <row r="134">
      <c r="A134" s="3">
        <v>44228.9161278588</v>
      </c>
      <c r="B134" s="4" t="s">
        <v>786</v>
      </c>
      <c r="C134" s="7" t="s">
        <v>787</v>
      </c>
      <c r="D134" s="4" t="s">
        <v>788</v>
      </c>
      <c r="E134" s="4" t="s">
        <v>234</v>
      </c>
      <c r="F134" s="4" t="s">
        <v>66</v>
      </c>
      <c r="G134" s="4" t="s">
        <v>18</v>
      </c>
      <c r="H134" s="4" t="s">
        <v>131</v>
      </c>
      <c r="I134" s="4" t="s">
        <v>20</v>
      </c>
      <c r="J134" s="4" t="s">
        <v>20</v>
      </c>
      <c r="K134" s="4" t="s">
        <v>789</v>
      </c>
      <c r="L134" s="5" t="s">
        <v>790</v>
      </c>
      <c r="M134" s="6" t="str">
        <f>HYPERLINK("https://drive.google.com/file/d/1XlwWM-4r_d5G_aOvhgk2HUjR62IDDbJq/view?usp=drivesdk","Edwin Antony certificate")</f>
        <v>Edwin Antony certificate</v>
      </c>
      <c r="P134" s="4" t="s">
        <v>791</v>
      </c>
    </row>
    <row r="135">
      <c r="A135" s="3">
        <v>44228.948467905095</v>
      </c>
      <c r="B135" s="4" t="s">
        <v>792</v>
      </c>
      <c r="C135" s="4">
        <v>9.447924922E9</v>
      </c>
      <c r="D135" s="4" t="s">
        <v>793</v>
      </c>
      <c r="E135" s="4" t="s">
        <v>794</v>
      </c>
      <c r="F135" s="4" t="s">
        <v>17</v>
      </c>
      <c r="G135" s="4" t="s">
        <v>18</v>
      </c>
      <c r="H135" s="4" t="s">
        <v>19</v>
      </c>
      <c r="I135" s="4" t="s">
        <v>20</v>
      </c>
      <c r="J135" s="4" t="s">
        <v>20</v>
      </c>
      <c r="K135" s="4" t="s">
        <v>795</v>
      </c>
      <c r="L135" s="5" t="s">
        <v>796</v>
      </c>
      <c r="M135" s="6" t="str">
        <f>HYPERLINK("https://drive.google.com/file/d/1a70iCq-HIVqcP0bX5udB1I7h4TA7wzQV/view?usp=drivesdk","LAKSHMANAN K.  certificate")</f>
        <v>LAKSHMANAN K.  certificate</v>
      </c>
      <c r="P135" s="4" t="s">
        <v>797</v>
      </c>
    </row>
    <row r="136">
      <c r="A136" s="3">
        <v>44229.242974953704</v>
      </c>
      <c r="B136" s="4" t="s">
        <v>742</v>
      </c>
      <c r="C136" s="4">
        <v>9.94412546E9</v>
      </c>
      <c r="D136" s="4" t="s">
        <v>743</v>
      </c>
      <c r="E136" s="4" t="s">
        <v>744</v>
      </c>
      <c r="F136" s="4" t="s">
        <v>17</v>
      </c>
      <c r="G136" s="4" t="s">
        <v>47</v>
      </c>
      <c r="H136" s="4" t="s">
        <v>19</v>
      </c>
      <c r="I136" s="4" t="s">
        <v>20</v>
      </c>
      <c r="J136" s="4" t="s">
        <v>20</v>
      </c>
      <c r="K136" s="4" t="s">
        <v>798</v>
      </c>
      <c r="L136" s="5" t="s">
        <v>799</v>
      </c>
      <c r="M136" s="6" t="str">
        <f>HYPERLINK("https://drive.google.com/file/d/1ZU1VQZDcZSO1iYUPeA8-qzAXS73v-I_7/view?usp=drivesdk","A. RAMEEZA  certificate")</f>
        <v>A. RAMEEZA  certificate</v>
      </c>
      <c r="P136" s="4" t="s">
        <v>800</v>
      </c>
    </row>
    <row r="137">
      <c r="A137" s="3">
        <v>44229.34018017361</v>
      </c>
      <c r="B137" s="4" t="s">
        <v>801</v>
      </c>
      <c r="C137" s="4">
        <v>8.129190886E9</v>
      </c>
      <c r="D137" s="4" t="s">
        <v>802</v>
      </c>
      <c r="E137" s="4" t="s">
        <v>803</v>
      </c>
      <c r="F137" s="4" t="s">
        <v>17</v>
      </c>
      <c r="G137" s="4" t="s">
        <v>18</v>
      </c>
      <c r="H137" s="4" t="s">
        <v>19</v>
      </c>
      <c r="I137" s="4" t="s">
        <v>20</v>
      </c>
      <c r="J137" s="4" t="s">
        <v>20</v>
      </c>
      <c r="K137" s="4" t="s">
        <v>804</v>
      </c>
      <c r="L137" s="5" t="s">
        <v>805</v>
      </c>
      <c r="M137" s="6" t="str">
        <f>HYPERLINK("https://drive.google.com/file/d/1Pwv4ba7nGZO0IrslDXc9OWDzaamfWE6a/view?usp=drivesdk","Muvish K M certificate")</f>
        <v>Muvish K M certificate</v>
      </c>
      <c r="P137" s="4" t="s">
        <v>806</v>
      </c>
    </row>
    <row r="138">
      <c r="A138" s="3">
        <v>44229.34099928241</v>
      </c>
      <c r="B138" s="4" t="s">
        <v>807</v>
      </c>
      <c r="C138" s="4">
        <v>9.895968349E9</v>
      </c>
      <c r="D138" s="4" t="s">
        <v>808</v>
      </c>
      <c r="E138" s="4" t="s">
        <v>809</v>
      </c>
      <c r="F138" s="4" t="s">
        <v>17</v>
      </c>
      <c r="G138" s="4" t="s">
        <v>18</v>
      </c>
      <c r="H138" s="4" t="s">
        <v>19</v>
      </c>
      <c r="I138" s="4" t="s">
        <v>20</v>
      </c>
      <c r="J138" s="4" t="s">
        <v>20</v>
      </c>
      <c r="K138" s="4" t="s">
        <v>810</v>
      </c>
      <c r="L138" s="5" t="s">
        <v>811</v>
      </c>
      <c r="M138" s="6" t="str">
        <f>HYPERLINK("https://drive.google.com/file/d/10vSlVNoSsYeWlInyWoTK0QMZE6KsAl5S/view?usp=drivesdk","Femy O A certificate")</f>
        <v>Femy O A certificate</v>
      </c>
      <c r="P138" s="4" t="s">
        <v>812</v>
      </c>
    </row>
    <row r="139">
      <c r="A139" s="3">
        <v>44230.997404594906</v>
      </c>
      <c r="B139" s="4" t="s">
        <v>401</v>
      </c>
      <c r="C139" s="4">
        <v>7.034616074E9</v>
      </c>
      <c r="D139" s="4" t="s">
        <v>402</v>
      </c>
      <c r="E139" s="4" t="s">
        <v>403</v>
      </c>
      <c r="F139" s="4" t="s">
        <v>404</v>
      </c>
      <c r="G139" s="4" t="s">
        <v>18</v>
      </c>
      <c r="H139" s="4" t="s">
        <v>19</v>
      </c>
      <c r="I139" s="4" t="s">
        <v>20</v>
      </c>
      <c r="J139" s="4" t="s">
        <v>20</v>
      </c>
      <c r="K139" s="4" t="s">
        <v>813</v>
      </c>
      <c r="L139" s="5" t="s">
        <v>814</v>
      </c>
      <c r="M139" s="6" t="str">
        <f>HYPERLINK("https://drive.google.com/file/d/19xGRoinx2Be2j8B1UVlcSWKYIP1Ot9RS/view?usp=drivesdk","Shafna kamarudheen  certificate")</f>
        <v>Shafna kamarudheen  certificate</v>
      </c>
      <c r="P139" s="4" t="s">
        <v>815</v>
      </c>
    </row>
  </sheetData>
  <hyperlinks>
    <hyperlink r:id="rId1" ref="L2"/>
    <hyperlink r:id="rId2" ref="L3"/>
    <hyperlink r:id="rId3" ref="L4"/>
    <hyperlink r:id="rId4" ref="L5"/>
    <hyperlink r:id="rId5" ref="L6"/>
    <hyperlink r:id="rId6" ref="L7"/>
    <hyperlink r:id="rId7" ref="L8"/>
    <hyperlink r:id="rId8" ref="L9"/>
    <hyperlink r:id="rId9" ref="L10"/>
    <hyperlink r:id="rId10" ref="L11"/>
    <hyperlink r:id="rId11" ref="L12"/>
    <hyperlink r:id="rId12" ref="L13"/>
    <hyperlink r:id="rId13" ref="L14"/>
    <hyperlink r:id="rId14" ref="L15"/>
    <hyperlink r:id="rId15" ref="L16"/>
    <hyperlink r:id="rId16" ref="L17"/>
    <hyperlink r:id="rId17" ref="L18"/>
    <hyperlink r:id="rId18" ref="L19"/>
    <hyperlink r:id="rId19" ref="L20"/>
    <hyperlink r:id="rId20" ref="L21"/>
    <hyperlink r:id="rId21" ref="L22"/>
    <hyperlink r:id="rId22" ref="L23"/>
    <hyperlink r:id="rId23" ref="L24"/>
    <hyperlink r:id="rId24" ref="L25"/>
    <hyperlink r:id="rId25" ref="L26"/>
    <hyperlink r:id="rId26" ref="L27"/>
    <hyperlink r:id="rId27" ref="L28"/>
    <hyperlink r:id="rId28" ref="L29"/>
    <hyperlink r:id="rId29" ref="L30"/>
    <hyperlink r:id="rId30" ref="L31"/>
    <hyperlink r:id="rId31" ref="L32"/>
    <hyperlink r:id="rId32" ref="L33"/>
    <hyperlink r:id="rId33" ref="L34"/>
    <hyperlink r:id="rId34" ref="L35"/>
    <hyperlink r:id="rId35" ref="L36"/>
    <hyperlink r:id="rId36" ref="L37"/>
    <hyperlink r:id="rId37" ref="L38"/>
    <hyperlink r:id="rId38" ref="L39"/>
    <hyperlink r:id="rId39" ref="L40"/>
    <hyperlink r:id="rId40" ref="L41"/>
    <hyperlink r:id="rId41" ref="L42"/>
    <hyperlink r:id="rId42" ref="L43"/>
    <hyperlink r:id="rId43" ref="L44"/>
    <hyperlink r:id="rId44" ref="L45"/>
    <hyperlink r:id="rId45" ref="L46"/>
    <hyperlink r:id="rId46" ref="L47"/>
    <hyperlink r:id="rId47" ref="L48"/>
    <hyperlink r:id="rId48" ref="L49"/>
    <hyperlink r:id="rId49" ref="L50"/>
    <hyperlink r:id="rId50" ref="L51"/>
    <hyperlink r:id="rId51" ref="L52"/>
    <hyperlink r:id="rId52" ref="L53"/>
    <hyperlink r:id="rId53" ref="L54"/>
    <hyperlink r:id="rId54" ref="L55"/>
    <hyperlink r:id="rId55" ref="L56"/>
    <hyperlink r:id="rId56" ref="L57"/>
    <hyperlink r:id="rId57" ref="L58"/>
    <hyperlink r:id="rId58" ref="L59"/>
    <hyperlink r:id="rId59" ref="L60"/>
    <hyperlink r:id="rId60" ref="L61"/>
    <hyperlink r:id="rId61" ref="L62"/>
    <hyperlink r:id="rId62" ref="L63"/>
    <hyperlink r:id="rId63" ref="L64"/>
    <hyperlink r:id="rId64" ref="L65"/>
    <hyperlink r:id="rId65" ref="L66"/>
    <hyperlink r:id="rId66" ref="L67"/>
    <hyperlink r:id="rId67" ref="L68"/>
    <hyperlink r:id="rId68" ref="L69"/>
    <hyperlink r:id="rId69" ref="L70"/>
    <hyperlink r:id="rId70" ref="L71"/>
    <hyperlink r:id="rId71" ref="L72"/>
    <hyperlink r:id="rId72" ref="L73"/>
    <hyperlink r:id="rId73" ref="L74"/>
    <hyperlink r:id="rId74" ref="L75"/>
    <hyperlink r:id="rId75" ref="L76"/>
    <hyperlink r:id="rId76" ref="L77"/>
    <hyperlink r:id="rId77" ref="L78"/>
    <hyperlink r:id="rId78" ref="L79"/>
    <hyperlink r:id="rId79" ref="L80"/>
    <hyperlink r:id="rId80" ref="L81"/>
    <hyperlink r:id="rId81" ref="L82"/>
    <hyperlink r:id="rId82" ref="L83"/>
    <hyperlink r:id="rId83" ref="L84"/>
    <hyperlink r:id="rId84" ref="L85"/>
    <hyperlink r:id="rId85" ref="L86"/>
    <hyperlink r:id="rId86" ref="L87"/>
    <hyperlink r:id="rId87" ref="L88"/>
    <hyperlink r:id="rId88" ref="L89"/>
    <hyperlink r:id="rId89" ref="L90"/>
    <hyperlink r:id="rId90" ref="L91"/>
    <hyperlink r:id="rId91" ref="L92"/>
    <hyperlink r:id="rId92" ref="L93"/>
    <hyperlink r:id="rId93" ref="L94"/>
    <hyperlink r:id="rId94" ref="L95"/>
    <hyperlink r:id="rId95" ref="L96"/>
    <hyperlink r:id="rId96" ref="L97"/>
    <hyperlink r:id="rId97" ref="L98"/>
    <hyperlink r:id="rId98" ref="L99"/>
    <hyperlink r:id="rId99" ref="L100"/>
    <hyperlink r:id="rId100" ref="L101"/>
    <hyperlink r:id="rId101" ref="L102"/>
    <hyperlink r:id="rId102" ref="L103"/>
    <hyperlink r:id="rId103" ref="L104"/>
    <hyperlink r:id="rId104" ref="L105"/>
    <hyperlink r:id="rId105" ref="L106"/>
    <hyperlink r:id="rId106" ref="L107"/>
    <hyperlink r:id="rId107" ref="L108"/>
    <hyperlink r:id="rId108" ref="L109"/>
    <hyperlink r:id="rId109" ref="L110"/>
    <hyperlink r:id="rId110" ref="L111"/>
    <hyperlink r:id="rId111" ref="L112"/>
    <hyperlink r:id="rId112" ref="L113"/>
    <hyperlink r:id="rId113" ref="L114"/>
    <hyperlink r:id="rId114" ref="L115"/>
    <hyperlink r:id="rId115" ref="L116"/>
    <hyperlink r:id="rId116" ref="L117"/>
    <hyperlink r:id="rId117" ref="L118"/>
    <hyperlink r:id="rId118" ref="L119"/>
    <hyperlink r:id="rId119" ref="L120"/>
    <hyperlink r:id="rId120" ref="L121"/>
    <hyperlink r:id="rId121" ref="L122"/>
    <hyperlink r:id="rId122" ref="L123"/>
    <hyperlink r:id="rId123" ref="L124"/>
    <hyperlink r:id="rId124" ref="L125"/>
    <hyperlink r:id="rId125" ref="L126"/>
    <hyperlink r:id="rId126" ref="L127"/>
    <hyperlink r:id="rId127" ref="L128"/>
    <hyperlink r:id="rId128" ref="L129"/>
    <hyperlink r:id="rId129" ref="L130"/>
    <hyperlink r:id="rId130" ref="L131"/>
    <hyperlink r:id="rId131" ref="L132"/>
    <hyperlink r:id="rId132" ref="L133"/>
    <hyperlink r:id="rId133" ref="L134"/>
    <hyperlink r:id="rId134" ref="L135"/>
    <hyperlink r:id="rId135" ref="L136"/>
    <hyperlink r:id="rId136" ref="L137"/>
    <hyperlink r:id="rId137" ref="L138"/>
    <hyperlink r:id="rId138" ref="L139"/>
  </hyperlinks>
  <drawing r:id="rId139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8" t="s">
        <v>816</v>
      </c>
      <c r="B1" s="8" t="s">
        <v>817</v>
      </c>
    </row>
    <row r="2">
      <c r="A2" s="4" t="s">
        <v>818</v>
      </c>
      <c r="B2" s="4" t="s">
        <v>819</v>
      </c>
    </row>
    <row r="3">
      <c r="A3" s="4" t="s">
        <v>820</v>
      </c>
      <c r="B3" s="4" t="s">
        <v>821</v>
      </c>
    </row>
    <row r="4">
      <c r="A4" s="4" t="s">
        <v>822</v>
      </c>
      <c r="B4" s="4" t="s">
        <v>823</v>
      </c>
    </row>
    <row r="5">
      <c r="A5" s="4" t="s">
        <v>824</v>
      </c>
      <c r="B5" s="4" t="s">
        <v>825</v>
      </c>
    </row>
    <row r="6">
      <c r="A6" s="4" t="s">
        <v>826</v>
      </c>
      <c r="B6" s="4" t="s">
        <v>821</v>
      </c>
    </row>
    <row r="7">
      <c r="A7" s="4" t="s">
        <v>827</v>
      </c>
      <c r="B7" s="4" t="s">
        <v>828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4" t="s">
        <v>829</v>
      </c>
      <c r="B1" s="4" t="s">
        <v>830</v>
      </c>
      <c r="C1" s="4" t="s">
        <v>831</v>
      </c>
      <c r="D1" s="4" t="s">
        <v>832</v>
      </c>
      <c r="E1" s="4" t="s">
        <v>833</v>
      </c>
      <c r="F1" s="4" t="s">
        <v>834</v>
      </c>
      <c r="G1" s="4" t="s">
        <v>835</v>
      </c>
      <c r="H1" s="4" t="s">
        <v>836</v>
      </c>
      <c r="I1" s="4" t="s">
        <v>837</v>
      </c>
      <c r="J1" s="4" t="s">
        <v>838</v>
      </c>
      <c r="K1" s="4" t="s">
        <v>839</v>
      </c>
      <c r="L1" s="4" t="s">
        <v>840</v>
      </c>
      <c r="M1" s="4" t="s">
        <v>841</v>
      </c>
      <c r="N1" s="4" t="s">
        <v>842</v>
      </c>
      <c r="O1" s="4" t="s">
        <v>843</v>
      </c>
      <c r="P1" s="4" t="s">
        <v>844</v>
      </c>
      <c r="Q1" s="4" t="s">
        <v>845</v>
      </c>
      <c r="R1" s="4" t="s">
        <v>846</v>
      </c>
      <c r="S1" s="4" t="s">
        <v>847</v>
      </c>
      <c r="T1" s="4" t="s">
        <v>848</v>
      </c>
      <c r="U1" s="4" t="s">
        <v>849</v>
      </c>
      <c r="V1" s="4" t="s">
        <v>850</v>
      </c>
      <c r="W1" s="4" t="s">
        <v>851</v>
      </c>
      <c r="X1" s="4" t="s">
        <v>852</v>
      </c>
      <c r="Y1" s="4" t="s">
        <v>853</v>
      </c>
      <c r="Z1" s="4" t="s">
        <v>854</v>
      </c>
      <c r="AA1" s="4" t="s">
        <v>855</v>
      </c>
      <c r="AB1" s="4" t="s">
        <v>856</v>
      </c>
      <c r="AC1" s="4" t="s">
        <v>857</v>
      </c>
    </row>
    <row r="2">
      <c r="A2" s="4" t="s">
        <v>858</v>
      </c>
      <c r="B2" s="4" t="s">
        <v>859</v>
      </c>
      <c r="C2" s="4" t="s">
        <v>860</v>
      </c>
      <c r="D2" s="9">
        <v>1.133733539E9</v>
      </c>
      <c r="E2" s="9">
        <v>1.0</v>
      </c>
      <c r="F2" s="9">
        <v>2.0</v>
      </c>
      <c r="G2" s="4" t="s">
        <v>861</v>
      </c>
      <c r="H2" s="4" t="s">
        <v>862</v>
      </c>
      <c r="I2" s="4" t="s">
        <v>862</v>
      </c>
      <c r="J2" s="4" t="s">
        <v>863</v>
      </c>
      <c r="K2" s="4" t="s">
        <v>864</v>
      </c>
      <c r="L2" s="4" t="s">
        <v>864</v>
      </c>
      <c r="M2" s="4" t="s">
        <v>865</v>
      </c>
      <c r="N2" s="4" t="b">
        <v>1</v>
      </c>
      <c r="O2" s="4" t="s">
        <v>866</v>
      </c>
      <c r="P2" s="4" t="b">
        <v>0</v>
      </c>
      <c r="R2" s="4" t="b">
        <v>1</v>
      </c>
      <c r="S2" s="4" t="b">
        <v>1</v>
      </c>
      <c r="T2" s="4" t="s">
        <v>867</v>
      </c>
      <c r="X2" s="4" t="b">
        <v>0</v>
      </c>
      <c r="Y2" s="4" t="s">
        <v>861</v>
      </c>
      <c r="Z2" s="4" t="s">
        <v>868</v>
      </c>
      <c r="AA2" s="4" t="b">
        <v>0</v>
      </c>
      <c r="AC2" s="4" t="s">
        <v>869</v>
      </c>
    </row>
  </sheetData>
  <drawing r:id="rId1"/>
</worksheet>
</file>